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ulie Houston\Desktop\"/>
    </mc:Choice>
  </mc:AlternateContent>
  <bookViews>
    <workbookView xWindow="0" yWindow="0" windowWidth="20490" windowHeight="762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D15" i="1" s="1"/>
  <c r="N2" i="1"/>
  <c r="C15" i="1" s="1"/>
  <c r="E15" i="1"/>
  <c r="H15" i="1"/>
  <c r="N3" i="1"/>
  <c r="N4" i="1"/>
  <c r="B16" i="1" l="1"/>
  <c r="D16" i="1" s="1"/>
  <c r="C16" i="1"/>
  <c r="E16" i="1" s="1"/>
  <c r="H16" i="1" l="1"/>
  <c r="B17" i="1" l="1"/>
  <c r="C17" i="1"/>
  <c r="D17" i="1"/>
  <c r="E17" i="1" l="1"/>
  <c r="H17" i="1" s="1"/>
  <c r="B18" i="1" l="1"/>
  <c r="C18" i="1"/>
  <c r="D18" i="1" l="1"/>
  <c r="E18" i="1" l="1"/>
  <c r="H18" i="1" s="1"/>
  <c r="C19" i="1" l="1"/>
  <c r="B19" i="1"/>
  <c r="D19" i="1" l="1"/>
  <c r="E19" i="1" s="1"/>
  <c r="H19" i="1" s="1"/>
  <c r="B20" i="1" l="1"/>
  <c r="C20" i="1"/>
  <c r="D20" i="1"/>
  <c r="E20" i="1" s="1"/>
  <c r="H20" i="1" l="1"/>
  <c r="B21" i="1" l="1"/>
  <c r="C21" i="1"/>
  <c r="E21" i="1" s="1"/>
  <c r="D21" i="1"/>
  <c r="H21" i="1" l="1"/>
  <c r="B22" i="1" l="1"/>
  <c r="C22" i="1"/>
  <c r="D22" i="1" l="1"/>
  <c r="E22" i="1" s="1"/>
  <c r="H22" i="1" s="1"/>
  <c r="C23" i="1" l="1"/>
  <c r="B23" i="1"/>
  <c r="D23" i="1" l="1"/>
  <c r="E23" i="1" s="1"/>
  <c r="H23" i="1" s="1"/>
  <c r="B24" i="1" l="1"/>
  <c r="C24" i="1"/>
  <c r="D24" i="1"/>
  <c r="E24" i="1"/>
  <c r="H24" i="1" l="1"/>
  <c r="B25" i="1" l="1"/>
  <c r="C25" i="1"/>
  <c r="E25" i="1" s="1"/>
  <c r="D25" i="1"/>
  <c r="H25" i="1" l="1"/>
  <c r="B26" i="1" l="1"/>
  <c r="C26" i="1"/>
  <c r="D26" i="1" l="1"/>
  <c r="E26" i="1" s="1"/>
  <c r="H26" i="1" s="1"/>
  <c r="C27" i="1" l="1"/>
  <c r="B27" i="1"/>
  <c r="D27" i="1" l="1"/>
  <c r="E27" i="1" s="1"/>
  <c r="H27" i="1" s="1"/>
  <c r="B28" i="1" l="1"/>
  <c r="C28" i="1"/>
  <c r="D28" i="1"/>
  <c r="E28" i="1"/>
  <c r="H28" i="1" l="1"/>
  <c r="B29" i="1" l="1"/>
  <c r="C29" i="1"/>
  <c r="E29" i="1" s="1"/>
  <c r="D29" i="1"/>
  <c r="H29" i="1" l="1"/>
  <c r="B30" i="1" l="1"/>
  <c r="C30" i="1"/>
  <c r="D30" i="1" l="1"/>
  <c r="E30" i="1" s="1"/>
  <c r="H30" i="1" s="1"/>
  <c r="C31" i="1" l="1"/>
  <c r="B31" i="1"/>
  <c r="H31" i="1" l="1"/>
  <c r="D31" i="1"/>
  <c r="E31" i="1" s="1"/>
  <c r="B32" i="1" l="1"/>
  <c r="C32" i="1"/>
  <c r="D32" i="1"/>
  <c r="E32" i="1"/>
  <c r="H32" i="1" l="1"/>
  <c r="B33" i="1" l="1"/>
  <c r="D33" i="1"/>
  <c r="C33" i="1"/>
  <c r="E33" i="1" s="1"/>
  <c r="H33" i="1" l="1"/>
  <c r="B34" i="1" l="1"/>
  <c r="C34" i="1"/>
  <c r="D34" i="1" l="1"/>
  <c r="E34" i="1" s="1"/>
  <c r="H34" i="1" s="1"/>
  <c r="C35" i="1" l="1"/>
  <c r="B35" i="1"/>
  <c r="D35" i="1" l="1"/>
  <c r="E35" i="1" s="1"/>
  <c r="H35" i="1" s="1"/>
  <c r="B36" i="1" l="1"/>
  <c r="C36" i="1"/>
  <c r="D36" i="1"/>
  <c r="E36" i="1"/>
  <c r="H36" i="1" l="1"/>
  <c r="B37" i="1" l="1"/>
  <c r="C37" i="1"/>
  <c r="E37" i="1" s="1"/>
  <c r="D37" i="1"/>
  <c r="H37" i="1" l="1"/>
  <c r="B38" i="1" l="1"/>
  <c r="C38" i="1"/>
  <c r="D38" i="1" l="1"/>
  <c r="E38" i="1" s="1"/>
  <c r="H38" i="1" s="1"/>
  <c r="C39" i="1" l="1"/>
  <c r="B39" i="1"/>
  <c r="D39" i="1" l="1"/>
  <c r="E39" i="1" s="1"/>
  <c r="H39" i="1" s="1"/>
  <c r="C40" i="1" l="1"/>
  <c r="B40" i="1"/>
  <c r="D40" i="1"/>
  <c r="E40" i="1"/>
  <c r="H40" i="1" l="1"/>
  <c r="C41" i="1" l="1"/>
  <c r="B41" i="1"/>
  <c r="D41" i="1" l="1"/>
  <c r="E41" i="1" s="1"/>
  <c r="H41" i="1" s="1"/>
  <c r="C42" i="1" l="1"/>
  <c r="B42" i="1"/>
  <c r="D42" i="1" l="1"/>
  <c r="E42" i="1" s="1"/>
  <c r="H42" i="1" s="1"/>
  <c r="B43" i="1" l="1"/>
  <c r="D43" i="1"/>
  <c r="C43" i="1"/>
  <c r="E43" i="1" s="1"/>
  <c r="H43" i="1" l="1"/>
  <c r="C44" i="1" l="1"/>
  <c r="B44" i="1"/>
  <c r="D44" i="1"/>
  <c r="E44" i="1"/>
  <c r="H44" i="1" l="1"/>
  <c r="C45" i="1" l="1"/>
  <c r="B45" i="1"/>
  <c r="D45" i="1" l="1"/>
  <c r="E45" i="1" s="1"/>
  <c r="H45" i="1" s="1"/>
  <c r="D46" i="1" l="1"/>
  <c r="B46" i="1"/>
  <c r="C46" i="1"/>
  <c r="E46" i="1" s="1"/>
  <c r="H46" i="1" l="1"/>
  <c r="B47" i="1" l="1"/>
  <c r="D47" i="1"/>
  <c r="C47" i="1"/>
  <c r="E47" i="1" s="1"/>
  <c r="H47" i="1" l="1"/>
  <c r="C48" i="1" l="1"/>
  <c r="B48" i="1"/>
  <c r="D48" i="1"/>
  <c r="E48" i="1"/>
  <c r="H48" i="1" l="1"/>
  <c r="C49" i="1" l="1"/>
  <c r="B49" i="1"/>
  <c r="D49" i="1" l="1"/>
  <c r="E49" i="1" s="1"/>
  <c r="H49" i="1" s="1"/>
  <c r="D50" i="1" l="1"/>
  <c r="E50" i="1" s="1"/>
  <c r="C50" i="1"/>
  <c r="B50" i="1"/>
  <c r="H50" i="1" l="1"/>
  <c r="B51" i="1" l="1"/>
  <c r="D51" i="1"/>
  <c r="C51" i="1"/>
  <c r="E51" i="1" s="1"/>
  <c r="H51" i="1" l="1"/>
  <c r="C52" i="1" l="1"/>
  <c r="B52" i="1"/>
  <c r="D52" i="1"/>
  <c r="E52" i="1" s="1"/>
  <c r="H52" i="1" l="1"/>
  <c r="C53" i="1" l="1"/>
  <c r="E53" i="1" s="1"/>
  <c r="B53" i="1"/>
  <c r="D53" i="1"/>
  <c r="H53" i="1" l="1"/>
  <c r="C54" i="1" l="1"/>
  <c r="B54" i="1"/>
  <c r="D54" i="1" l="1"/>
  <c r="E54" i="1" s="1"/>
  <c r="H54" i="1" s="1"/>
  <c r="B55" i="1" l="1"/>
  <c r="D55" i="1"/>
  <c r="C55" i="1"/>
  <c r="E55" i="1"/>
  <c r="H55" i="1" l="1"/>
  <c r="C56" i="1" l="1"/>
  <c r="B56" i="1"/>
  <c r="D56" i="1"/>
  <c r="E56" i="1"/>
  <c r="H56" i="1" l="1"/>
  <c r="C57" i="1" l="1"/>
  <c r="E57" i="1" s="1"/>
  <c r="B57" i="1"/>
  <c r="D57" i="1"/>
  <c r="H57" i="1" l="1"/>
  <c r="C58" i="1" l="1"/>
  <c r="B58" i="1"/>
  <c r="D58" i="1" l="1"/>
  <c r="E58" i="1" s="1"/>
  <c r="H58" i="1" s="1"/>
  <c r="B59" i="1" l="1"/>
  <c r="D59" i="1" s="1"/>
  <c r="C59" i="1"/>
  <c r="E59" i="1" s="1"/>
  <c r="H59" i="1" l="1"/>
  <c r="C60" i="1" l="1"/>
  <c r="B60" i="1"/>
  <c r="D60" i="1"/>
  <c r="E60" i="1"/>
  <c r="H60" i="1" l="1"/>
  <c r="C61" i="1" l="1"/>
  <c r="B61" i="1"/>
  <c r="D61" i="1"/>
  <c r="E61" i="1" s="1"/>
  <c r="H61" i="1" l="1"/>
  <c r="C62" i="1" l="1"/>
  <c r="B62" i="1"/>
  <c r="D62" i="1" l="1"/>
  <c r="E62" i="1" s="1"/>
  <c r="H62" i="1" s="1"/>
  <c r="B63" i="1" l="1"/>
  <c r="D63" i="1"/>
  <c r="C63" i="1"/>
  <c r="E63" i="1" s="1"/>
  <c r="H63" i="1" l="1"/>
  <c r="C64" i="1" l="1"/>
  <c r="B64" i="1"/>
  <c r="D64" i="1"/>
  <c r="E64" i="1"/>
  <c r="H64" i="1" l="1"/>
  <c r="C65" i="1" l="1"/>
  <c r="B65" i="1"/>
  <c r="D65" i="1" s="1"/>
  <c r="E65" i="1" l="1"/>
  <c r="H65" i="1"/>
  <c r="D66" i="1" l="1"/>
  <c r="C66" i="1"/>
  <c r="E66" i="1" s="1"/>
  <c r="B66" i="1"/>
  <c r="H66" i="1" l="1"/>
  <c r="B67" i="1" l="1"/>
  <c r="C67" i="1"/>
  <c r="E67" i="1" l="1"/>
  <c r="H67" i="1" s="1"/>
  <c r="D67" i="1"/>
  <c r="C68" i="1" l="1"/>
  <c r="B68" i="1"/>
  <c r="D68" i="1" l="1"/>
  <c r="E68" i="1" s="1"/>
  <c r="H68" i="1" s="1"/>
  <c r="C69" i="1" l="1"/>
  <c r="E69" i="1" s="1"/>
  <c r="B69" i="1"/>
  <c r="D69" i="1"/>
  <c r="H69" i="1" l="1"/>
  <c r="C70" i="1" l="1"/>
  <c r="B70" i="1"/>
  <c r="D70" i="1" l="1"/>
  <c r="E70" i="1" s="1"/>
  <c r="H70" i="1" s="1"/>
  <c r="B71" i="1" l="1"/>
  <c r="D71" i="1"/>
  <c r="C71" i="1"/>
  <c r="E71" i="1"/>
  <c r="H71" i="1" l="1"/>
  <c r="C72" i="1" l="1"/>
  <c r="E72" i="1" s="1"/>
  <c r="B72" i="1"/>
  <c r="D72" i="1"/>
  <c r="H72" i="1" l="1"/>
  <c r="C73" i="1" l="1"/>
  <c r="E73" i="1" s="1"/>
  <c r="B73" i="1"/>
  <c r="D73" i="1"/>
  <c r="H73" i="1" l="1"/>
  <c r="C74" i="1" l="1"/>
  <c r="B74" i="1"/>
  <c r="D74" i="1" l="1"/>
  <c r="E74" i="1" s="1"/>
  <c r="H74" i="1" s="1"/>
  <c r="B75" i="1" l="1"/>
  <c r="D75" i="1"/>
  <c r="C75" i="1"/>
  <c r="E75" i="1" s="1"/>
  <c r="H75" i="1" l="1"/>
  <c r="C76" i="1" l="1"/>
  <c r="B76" i="1"/>
  <c r="D76" i="1"/>
  <c r="E76" i="1" s="1"/>
  <c r="H76" i="1" l="1"/>
  <c r="C77" i="1" l="1"/>
  <c r="B77" i="1"/>
  <c r="D77" i="1" s="1"/>
  <c r="E77" i="1" s="1"/>
  <c r="H77" i="1" l="1"/>
  <c r="D78" i="1" l="1"/>
  <c r="B78" i="1"/>
  <c r="C78" i="1"/>
  <c r="E78" i="1" s="1"/>
  <c r="H78" i="1" l="1"/>
  <c r="B79" i="1" l="1"/>
  <c r="D79" i="1"/>
  <c r="C79" i="1"/>
  <c r="E79" i="1"/>
  <c r="H79" i="1" l="1"/>
  <c r="C80" i="1" l="1"/>
  <c r="E80" i="1" s="1"/>
  <c r="B80" i="1"/>
  <c r="D80" i="1"/>
  <c r="H80" i="1" l="1"/>
  <c r="C81" i="1" l="1"/>
  <c r="B81" i="1"/>
  <c r="D81" i="1" s="1"/>
  <c r="E81" i="1" s="1"/>
  <c r="H81" i="1" l="1"/>
  <c r="D82" i="1" l="1"/>
  <c r="C82" i="1"/>
  <c r="E82" i="1" s="1"/>
  <c r="B82" i="1"/>
  <c r="H82" i="1" l="1"/>
  <c r="B83" i="1" l="1"/>
  <c r="C83" i="1"/>
  <c r="D83" i="1" l="1"/>
  <c r="E83" i="1" s="1"/>
  <c r="H83" i="1" s="1"/>
  <c r="C84" i="1" l="1"/>
  <c r="B84" i="1"/>
  <c r="D84" i="1"/>
  <c r="E84" i="1" s="1"/>
  <c r="H84" i="1" l="1"/>
  <c r="C85" i="1" l="1"/>
  <c r="B85" i="1"/>
  <c r="D85" i="1" s="1"/>
  <c r="E85" i="1" l="1"/>
  <c r="H85" i="1" s="1"/>
  <c r="C86" i="1" l="1"/>
  <c r="B86" i="1"/>
  <c r="D86" i="1" l="1"/>
  <c r="E86" i="1" s="1"/>
  <c r="H86" i="1" s="1"/>
  <c r="B87" i="1" l="1"/>
  <c r="C87" i="1"/>
  <c r="D87" i="1"/>
  <c r="E87" i="1" s="1"/>
  <c r="H87" i="1" l="1"/>
  <c r="C88" i="1" l="1"/>
  <c r="B88" i="1"/>
  <c r="D88" i="1"/>
  <c r="E88" i="1" s="1"/>
  <c r="H88" i="1" l="1"/>
  <c r="B89" i="1" l="1"/>
  <c r="C89" i="1"/>
  <c r="D89" i="1" l="1"/>
  <c r="E89" i="1" s="1"/>
  <c r="H89" i="1" s="1"/>
  <c r="B90" i="1" l="1"/>
  <c r="C90" i="1"/>
  <c r="D90" i="1" l="1"/>
  <c r="E90" i="1" s="1"/>
  <c r="H90" i="1" s="1"/>
  <c r="B91" i="1" l="1"/>
  <c r="D91" i="1"/>
  <c r="C91" i="1"/>
  <c r="E91" i="1" s="1"/>
  <c r="H91" i="1" l="1"/>
  <c r="C92" i="1" l="1"/>
  <c r="B92" i="1"/>
  <c r="D92" i="1" l="1"/>
  <c r="E92" i="1" s="1"/>
  <c r="H92" i="1" s="1"/>
  <c r="C93" i="1" l="1"/>
  <c r="B93" i="1"/>
  <c r="D93" i="1" l="1"/>
  <c r="E93" i="1" s="1"/>
  <c r="H93" i="1" s="1"/>
  <c r="C94" i="1" l="1"/>
  <c r="B94" i="1"/>
  <c r="D94" i="1" l="1"/>
  <c r="E94" i="1" s="1"/>
  <c r="H94" i="1" s="1"/>
  <c r="B95" i="1" l="1"/>
  <c r="C95" i="1"/>
  <c r="E95" i="1" s="1"/>
  <c r="D95" i="1"/>
  <c r="H95" i="1" l="1"/>
  <c r="C96" i="1" l="1"/>
  <c r="B96" i="1"/>
  <c r="D96" i="1"/>
  <c r="E96" i="1" s="1"/>
  <c r="H96" i="1" l="1"/>
  <c r="C97" i="1" l="1"/>
  <c r="E97" i="1" s="1"/>
  <c r="B97" i="1"/>
  <c r="D97" i="1"/>
  <c r="H97" i="1" l="1"/>
  <c r="C98" i="1" l="1"/>
  <c r="B98" i="1"/>
  <c r="D98" i="1" l="1"/>
  <c r="E98" i="1" s="1"/>
  <c r="H98" i="1" s="1"/>
  <c r="B99" i="1" l="1"/>
  <c r="C99" i="1"/>
  <c r="D99" i="1"/>
  <c r="E99" i="1"/>
  <c r="H99" i="1" l="1"/>
  <c r="C100" i="1" l="1"/>
  <c r="B100" i="1"/>
  <c r="D100" i="1" s="1"/>
  <c r="E100" i="1" s="1"/>
  <c r="H100" i="1" l="1"/>
  <c r="C101" i="1" l="1"/>
  <c r="E101" i="1" s="1"/>
  <c r="B101" i="1"/>
  <c r="D101" i="1"/>
  <c r="H101" i="1" l="1"/>
  <c r="C102" i="1" l="1"/>
  <c r="B102" i="1"/>
  <c r="D102" i="1" l="1"/>
  <c r="E102" i="1" s="1"/>
  <c r="H102" i="1" s="1"/>
  <c r="B103" i="1" l="1"/>
  <c r="C103" i="1"/>
  <c r="D103" i="1"/>
  <c r="E103" i="1"/>
  <c r="H103" i="1" l="1"/>
  <c r="C104" i="1" l="1"/>
  <c r="B104" i="1"/>
  <c r="D104" i="1" s="1"/>
  <c r="E104" i="1" s="1"/>
  <c r="H104" i="1" l="1"/>
  <c r="B105" i="1" l="1"/>
  <c r="D105" i="1" s="1"/>
  <c r="C105" i="1"/>
  <c r="E105" i="1" s="1"/>
  <c r="H105" i="1" l="1"/>
  <c r="B106" i="1" l="1"/>
  <c r="C106" i="1"/>
  <c r="D106" i="1" l="1"/>
  <c r="E106" i="1" s="1"/>
  <c r="H106" i="1" s="1"/>
  <c r="B107" i="1" l="1"/>
  <c r="D107" i="1"/>
  <c r="C107" i="1"/>
  <c r="E107" i="1" s="1"/>
  <c r="H107" i="1" l="1"/>
  <c r="C108" i="1" l="1"/>
  <c r="B108" i="1"/>
  <c r="D108" i="1" l="1"/>
  <c r="E108" i="1" s="1"/>
  <c r="H108" i="1" s="1"/>
  <c r="C109" i="1" l="1"/>
  <c r="B109" i="1"/>
  <c r="D109" i="1" l="1"/>
  <c r="E109" i="1" s="1"/>
  <c r="H109" i="1" s="1"/>
  <c r="C110" i="1" l="1"/>
  <c r="B110" i="1"/>
  <c r="D110" i="1" l="1"/>
  <c r="E110" i="1" s="1"/>
  <c r="H110" i="1" s="1"/>
  <c r="B111" i="1" l="1"/>
  <c r="C111" i="1"/>
  <c r="E111" i="1" s="1"/>
  <c r="D111" i="1"/>
  <c r="H111" i="1" l="1"/>
  <c r="C112" i="1" l="1"/>
  <c r="B112" i="1"/>
  <c r="D112" i="1"/>
  <c r="E112" i="1" s="1"/>
  <c r="H112" i="1" l="1"/>
  <c r="C113" i="1" l="1"/>
  <c r="E113" i="1" s="1"/>
  <c r="B113" i="1"/>
  <c r="D113" i="1"/>
  <c r="H113" i="1" l="1"/>
  <c r="C114" i="1" l="1"/>
  <c r="B114" i="1"/>
  <c r="D114" i="1" l="1"/>
  <c r="E114" i="1" s="1"/>
  <c r="H114" i="1" s="1"/>
  <c r="B115" i="1" l="1"/>
  <c r="C115" i="1"/>
  <c r="D115" i="1"/>
  <c r="E115" i="1"/>
  <c r="H115" i="1" l="1"/>
  <c r="C116" i="1" l="1"/>
  <c r="B116" i="1"/>
  <c r="D116" i="1" s="1"/>
  <c r="E116" i="1" s="1"/>
  <c r="H116" i="1" l="1"/>
  <c r="C117" i="1" l="1"/>
  <c r="B117" i="1"/>
  <c r="D117" i="1"/>
  <c r="E117" i="1" s="1"/>
  <c r="H117" i="1" l="1"/>
  <c r="C118" i="1" l="1"/>
  <c r="E118" i="1" s="1"/>
  <c r="B118" i="1"/>
  <c r="D118" i="1"/>
  <c r="H118" i="1" l="1"/>
  <c r="C119" i="1" l="1"/>
  <c r="B119" i="1"/>
  <c r="D119" i="1" l="1"/>
  <c r="E119" i="1" s="1"/>
  <c r="H119" i="1" s="1"/>
  <c r="B120" i="1" l="1"/>
  <c r="D120" i="1"/>
  <c r="C120" i="1"/>
  <c r="E120" i="1" s="1"/>
  <c r="H120" i="1" l="1"/>
  <c r="C121" i="1" l="1"/>
  <c r="B121" i="1"/>
  <c r="D121" i="1"/>
  <c r="E121" i="1" s="1"/>
  <c r="H121" i="1" l="1"/>
  <c r="C122" i="1" l="1"/>
  <c r="B122" i="1"/>
  <c r="D122" i="1" l="1"/>
  <c r="E122" i="1" s="1"/>
  <c r="H122" i="1" s="1"/>
  <c r="C123" i="1" l="1"/>
  <c r="B123" i="1"/>
  <c r="D123" i="1" l="1"/>
  <c r="E123" i="1" s="1"/>
  <c r="H123" i="1" s="1"/>
  <c r="B124" i="1" l="1"/>
  <c r="D124" i="1"/>
  <c r="C124" i="1"/>
  <c r="E124" i="1" s="1"/>
  <c r="H124" i="1" l="1"/>
  <c r="C125" i="1" l="1"/>
  <c r="B125" i="1"/>
  <c r="D125" i="1" s="1"/>
  <c r="E125" i="1" s="1"/>
  <c r="H125" i="1" l="1"/>
  <c r="C126" i="1" l="1"/>
  <c r="B126" i="1"/>
  <c r="D126" i="1" l="1"/>
  <c r="E126" i="1" s="1"/>
  <c r="H126" i="1" s="1"/>
  <c r="C127" i="1" l="1"/>
  <c r="B127" i="1"/>
  <c r="D127" i="1" l="1"/>
  <c r="E127" i="1" s="1"/>
  <c r="H127" i="1" s="1"/>
  <c r="B128" i="1" l="1"/>
  <c r="D128" i="1"/>
  <c r="C128" i="1"/>
  <c r="E128" i="1" s="1"/>
  <c r="H128" i="1" l="1"/>
  <c r="C129" i="1" l="1"/>
  <c r="B129" i="1"/>
  <c r="D129" i="1" s="1"/>
  <c r="E129" i="1" s="1"/>
  <c r="H129" i="1" l="1"/>
  <c r="C130" i="1" l="1"/>
  <c r="B130" i="1"/>
  <c r="D130" i="1" l="1"/>
  <c r="E130" i="1" s="1"/>
  <c r="H130" i="1" s="1"/>
  <c r="C131" i="1" l="1"/>
  <c r="B131" i="1"/>
  <c r="D131" i="1" l="1"/>
  <c r="E131" i="1" s="1"/>
  <c r="H131" i="1" s="1"/>
  <c r="B132" i="1" l="1"/>
  <c r="D132" i="1"/>
  <c r="E132" i="1"/>
  <c r="C132" i="1"/>
  <c r="H132" i="1" l="1"/>
  <c r="C133" i="1" l="1"/>
  <c r="B133" i="1"/>
  <c r="D133" i="1"/>
  <c r="E133" i="1"/>
  <c r="H133" i="1" l="1"/>
  <c r="C134" i="1" l="1"/>
  <c r="B134" i="1"/>
  <c r="D134" i="1" s="1"/>
  <c r="E134" i="1" l="1"/>
  <c r="H134" i="1"/>
  <c r="B135" i="1" l="1"/>
  <c r="C135" i="1"/>
  <c r="D135" i="1" l="1"/>
  <c r="E135" i="1" s="1"/>
  <c r="H135" i="1" s="1"/>
  <c r="B136" i="1" l="1"/>
  <c r="D136" i="1"/>
  <c r="C136" i="1"/>
  <c r="E136" i="1" s="1"/>
  <c r="H136" i="1" l="1"/>
  <c r="C137" i="1" l="1"/>
  <c r="B137" i="1"/>
  <c r="D137" i="1" l="1"/>
  <c r="E137" i="1" s="1"/>
  <c r="H137" i="1" s="1"/>
  <c r="C138" i="1" l="1"/>
  <c r="B138" i="1"/>
  <c r="D138" i="1" l="1"/>
  <c r="E138" i="1" s="1"/>
  <c r="H138" i="1" s="1"/>
  <c r="C139" i="1" l="1"/>
  <c r="B139" i="1"/>
  <c r="D139" i="1" l="1"/>
  <c r="E139" i="1" s="1"/>
  <c r="H139" i="1" s="1"/>
  <c r="B140" i="1" l="1"/>
  <c r="C140" i="1"/>
  <c r="E140" i="1" s="1"/>
  <c r="D140" i="1"/>
  <c r="H140" i="1" l="1"/>
  <c r="C141" i="1" l="1"/>
  <c r="B141" i="1"/>
  <c r="D141" i="1" l="1"/>
  <c r="E141" i="1" s="1"/>
  <c r="H141" i="1" s="1"/>
  <c r="C142" i="1" l="1"/>
  <c r="B142" i="1"/>
  <c r="D142" i="1" l="1"/>
  <c r="E142" i="1" s="1"/>
  <c r="H142" i="1" s="1"/>
  <c r="C143" i="1" l="1"/>
  <c r="B143" i="1"/>
  <c r="D143" i="1" l="1"/>
  <c r="E143" i="1" s="1"/>
  <c r="H143" i="1" s="1"/>
  <c r="B144" i="1" l="1"/>
  <c r="D144" i="1"/>
  <c r="C144" i="1"/>
  <c r="E144" i="1" s="1"/>
  <c r="H144" i="1" l="1"/>
  <c r="C145" i="1" l="1"/>
  <c r="B145" i="1"/>
  <c r="D145" i="1" s="1"/>
  <c r="E145" i="1" s="1"/>
  <c r="H145" i="1" l="1"/>
  <c r="C146" i="1" l="1"/>
  <c r="E146" i="1" s="1"/>
  <c r="B146" i="1"/>
  <c r="D146" i="1"/>
  <c r="H146" i="1" l="1"/>
  <c r="C147" i="1" l="1"/>
  <c r="B147" i="1"/>
  <c r="D147" i="1" l="1"/>
  <c r="E147" i="1" s="1"/>
  <c r="H147" i="1" s="1"/>
  <c r="B148" i="1" l="1"/>
  <c r="D148" i="1"/>
  <c r="C148" i="1"/>
  <c r="E148" i="1" s="1"/>
  <c r="H148" i="1" l="1"/>
  <c r="C149" i="1" l="1"/>
  <c r="B149" i="1"/>
  <c r="D149" i="1" s="1"/>
  <c r="E149" i="1" s="1"/>
  <c r="H149" i="1" l="1"/>
  <c r="C150" i="1" l="1"/>
  <c r="E150" i="1" s="1"/>
  <c r="B150" i="1"/>
  <c r="D150" i="1"/>
  <c r="H150" i="1" l="1"/>
  <c r="C151" i="1" l="1"/>
  <c r="B151" i="1"/>
  <c r="D151" i="1" l="1"/>
  <c r="E151" i="1" s="1"/>
  <c r="H151" i="1" s="1"/>
  <c r="B152" i="1" l="1"/>
  <c r="D152" i="1"/>
  <c r="C152" i="1"/>
  <c r="E152" i="1" s="1"/>
  <c r="H152" i="1" l="1"/>
  <c r="C153" i="1" l="1"/>
  <c r="B153" i="1"/>
  <c r="D153" i="1" s="1"/>
  <c r="E153" i="1" s="1"/>
  <c r="H153" i="1" l="1"/>
  <c r="C154" i="1" l="1"/>
  <c r="E154" i="1" s="1"/>
  <c r="B154" i="1"/>
  <c r="D154" i="1"/>
  <c r="H154" i="1" l="1"/>
  <c r="C155" i="1" l="1"/>
  <c r="B155" i="1"/>
  <c r="D155" i="1" l="1"/>
  <c r="E155" i="1" s="1"/>
  <c r="H155" i="1" s="1"/>
  <c r="B156" i="1" l="1"/>
  <c r="D156" i="1"/>
  <c r="C156" i="1"/>
  <c r="E156" i="1"/>
  <c r="H156" i="1" l="1"/>
  <c r="C157" i="1" l="1"/>
  <c r="B157" i="1"/>
  <c r="D157" i="1" s="1"/>
  <c r="E157" i="1" s="1"/>
  <c r="H157" i="1" l="1"/>
  <c r="C158" i="1" l="1"/>
  <c r="E158" i="1" s="1"/>
  <c r="B158" i="1"/>
  <c r="D158" i="1"/>
  <c r="H158" i="1" l="1"/>
  <c r="C159" i="1" l="1"/>
  <c r="B159" i="1"/>
  <c r="D159" i="1" l="1"/>
  <c r="E159" i="1" s="1"/>
  <c r="H159" i="1" s="1"/>
  <c r="B160" i="1" l="1"/>
  <c r="D160" i="1"/>
  <c r="C160" i="1"/>
  <c r="E160" i="1" s="1"/>
  <c r="H160" i="1" l="1"/>
  <c r="C161" i="1" l="1"/>
  <c r="B161" i="1"/>
  <c r="D161" i="1" s="1"/>
  <c r="E161" i="1" s="1"/>
  <c r="H161" i="1" l="1"/>
  <c r="C162" i="1" l="1"/>
  <c r="E162" i="1" s="1"/>
  <c r="B162" i="1"/>
  <c r="D162" i="1"/>
  <c r="H162" i="1" l="1"/>
  <c r="C163" i="1" l="1"/>
  <c r="B163" i="1"/>
  <c r="D163" i="1" l="1"/>
  <c r="E163" i="1" s="1"/>
  <c r="H163" i="1" s="1"/>
  <c r="B164" i="1" l="1"/>
  <c r="D164" i="1"/>
  <c r="C164" i="1"/>
  <c r="E164" i="1"/>
  <c r="H164" i="1" l="1"/>
  <c r="C165" i="1" l="1"/>
  <c r="B165" i="1"/>
  <c r="D165" i="1" l="1"/>
  <c r="E165" i="1" s="1"/>
  <c r="H165" i="1" s="1"/>
  <c r="C166" i="1" l="1"/>
  <c r="E166" i="1" s="1"/>
  <c r="B166" i="1"/>
  <c r="D166" i="1"/>
  <c r="H166" i="1" l="1"/>
  <c r="C167" i="1" l="1"/>
  <c r="B167" i="1"/>
  <c r="D167" i="1" l="1"/>
  <c r="E167" i="1" s="1"/>
  <c r="H167" i="1" s="1"/>
  <c r="B168" i="1" l="1"/>
  <c r="D168" i="1"/>
  <c r="C168" i="1"/>
  <c r="E168" i="1" s="1"/>
  <c r="H168" i="1" l="1"/>
  <c r="C169" i="1" l="1"/>
  <c r="B169" i="1"/>
  <c r="D169" i="1" l="1"/>
  <c r="E169" i="1" s="1"/>
  <c r="H169" i="1" s="1"/>
  <c r="C170" i="1" l="1"/>
  <c r="E170" i="1" s="1"/>
  <c r="B170" i="1"/>
  <c r="D170" i="1"/>
  <c r="H170" i="1" l="1"/>
  <c r="C171" i="1" l="1"/>
  <c r="B171" i="1"/>
  <c r="D171" i="1" l="1"/>
  <c r="E171" i="1" s="1"/>
  <c r="H171" i="1" s="1"/>
  <c r="B172" i="1" l="1"/>
  <c r="D172" i="1"/>
  <c r="C172" i="1"/>
  <c r="E172" i="1" s="1"/>
  <c r="H172" i="1" l="1"/>
  <c r="C173" i="1" l="1"/>
  <c r="B173" i="1"/>
  <c r="D173" i="1"/>
  <c r="E173" i="1"/>
  <c r="H173" i="1" l="1"/>
  <c r="C174" i="1" l="1"/>
  <c r="E174" i="1" s="1"/>
  <c r="B174" i="1"/>
  <c r="D174" i="1"/>
  <c r="H174" i="1" l="1"/>
  <c r="C175" i="1" l="1"/>
  <c r="B175" i="1"/>
  <c r="D175" i="1" l="1"/>
  <c r="E175" i="1" s="1"/>
  <c r="H175" i="1" s="1"/>
  <c r="B176" i="1" l="1"/>
  <c r="D176" i="1"/>
  <c r="C176" i="1"/>
  <c r="E176" i="1" s="1"/>
  <c r="H176" i="1" l="1"/>
  <c r="C177" i="1" l="1"/>
  <c r="B177" i="1"/>
  <c r="D177" i="1"/>
  <c r="E177" i="1"/>
  <c r="H177" i="1" l="1"/>
  <c r="C178" i="1" l="1"/>
  <c r="E178" i="1" s="1"/>
  <c r="B178" i="1"/>
  <c r="D178" i="1"/>
  <c r="H178" i="1" l="1"/>
  <c r="C179" i="1" l="1"/>
  <c r="B179" i="1"/>
  <c r="D179" i="1" l="1"/>
  <c r="E179" i="1" s="1"/>
  <c r="H179" i="1" s="1"/>
  <c r="B180" i="1" l="1"/>
  <c r="D180" i="1"/>
  <c r="C180" i="1"/>
  <c r="E180" i="1"/>
  <c r="H180" i="1" l="1"/>
  <c r="C181" i="1" l="1"/>
  <c r="B181" i="1"/>
  <c r="D181" i="1"/>
  <c r="E181" i="1" s="1"/>
  <c r="H181" i="1" l="1"/>
  <c r="C182" i="1" l="1"/>
  <c r="B182" i="1"/>
  <c r="D182" i="1" s="1"/>
  <c r="E182" i="1" l="1"/>
  <c r="H182" i="1"/>
  <c r="C183" i="1" l="1"/>
  <c r="B183" i="1"/>
  <c r="D183" i="1" l="1"/>
  <c r="E183" i="1" s="1"/>
  <c r="H183" i="1" s="1"/>
  <c r="B184" i="1" l="1"/>
  <c r="D184" i="1"/>
  <c r="C184" i="1"/>
  <c r="E184" i="1" s="1"/>
  <c r="H184" i="1" l="1"/>
  <c r="C185" i="1" l="1"/>
  <c r="B185" i="1"/>
  <c r="D185" i="1"/>
  <c r="E185" i="1" s="1"/>
  <c r="H185" i="1" l="1"/>
  <c r="C186" i="1" l="1"/>
  <c r="B186" i="1"/>
  <c r="D186" i="1" s="1"/>
  <c r="E186" i="1" l="1"/>
  <c r="H186" i="1" s="1"/>
  <c r="C187" i="1" l="1"/>
  <c r="B187" i="1"/>
  <c r="D187" i="1" l="1"/>
  <c r="E187" i="1" s="1"/>
  <c r="H187" i="1" s="1"/>
  <c r="B188" i="1" l="1"/>
  <c r="D188" i="1"/>
  <c r="C188" i="1"/>
  <c r="E188" i="1" s="1"/>
  <c r="H188" i="1" l="1"/>
  <c r="C189" i="1" l="1"/>
  <c r="B189" i="1"/>
  <c r="D189" i="1" l="1"/>
  <c r="E189" i="1" s="1"/>
  <c r="H189" i="1" s="1"/>
  <c r="C190" i="1" l="1"/>
  <c r="E190" i="1" s="1"/>
  <c r="B190" i="1"/>
  <c r="D190" i="1"/>
  <c r="H190" i="1" l="1"/>
  <c r="C191" i="1" l="1"/>
  <c r="B191" i="1"/>
  <c r="D191" i="1" l="1"/>
  <c r="E191" i="1" s="1"/>
  <c r="H191" i="1" s="1"/>
  <c r="B192" i="1" l="1"/>
  <c r="D192" i="1"/>
  <c r="C192" i="1"/>
  <c r="E192" i="1" s="1"/>
  <c r="H192" i="1" l="1"/>
  <c r="C193" i="1" l="1"/>
  <c r="B193" i="1"/>
  <c r="D193" i="1" l="1"/>
  <c r="E193" i="1" s="1"/>
  <c r="H193" i="1" s="1"/>
  <c r="C194" i="1" l="1"/>
  <c r="B194" i="1"/>
  <c r="D194" i="1" s="1"/>
  <c r="E194" i="1" l="1"/>
  <c r="H194" i="1"/>
  <c r="C195" i="1" l="1"/>
  <c r="B195" i="1"/>
  <c r="D195" i="1" l="1"/>
  <c r="E195" i="1" s="1"/>
  <c r="H195" i="1" s="1"/>
  <c r="B196" i="1" l="1"/>
  <c r="D196" i="1"/>
  <c r="C196" i="1"/>
  <c r="E196" i="1" s="1"/>
  <c r="H196" i="1" l="1"/>
  <c r="C197" i="1" l="1"/>
  <c r="B197" i="1"/>
  <c r="D197" i="1" l="1"/>
  <c r="E197" i="1" s="1"/>
  <c r="H197" i="1" s="1"/>
  <c r="C198" i="1" l="1"/>
  <c r="B198" i="1"/>
  <c r="D198" i="1" s="1"/>
  <c r="E198" i="1" l="1"/>
  <c r="H198" i="1"/>
  <c r="C199" i="1" l="1"/>
  <c r="B199" i="1"/>
  <c r="D199" i="1" l="1"/>
  <c r="E199" i="1" s="1"/>
  <c r="H199" i="1" s="1"/>
  <c r="B200" i="1" l="1"/>
  <c r="D200" i="1" s="1"/>
  <c r="C200" i="1"/>
  <c r="E200" i="1" s="1"/>
  <c r="H200" i="1" l="1"/>
  <c r="C201" i="1" l="1"/>
  <c r="B201" i="1"/>
  <c r="D201" i="1"/>
  <c r="E201" i="1" s="1"/>
  <c r="H201" i="1" l="1"/>
  <c r="C202" i="1" l="1"/>
  <c r="B202" i="1"/>
  <c r="D202" i="1" s="1"/>
  <c r="E202" i="1" l="1"/>
  <c r="H202" i="1" s="1"/>
  <c r="C203" i="1" l="1"/>
  <c r="B203" i="1"/>
  <c r="D203" i="1" l="1"/>
  <c r="E203" i="1" s="1"/>
  <c r="H203" i="1" s="1"/>
  <c r="B204" i="1" l="1"/>
  <c r="D204" i="1"/>
  <c r="C204" i="1"/>
  <c r="E204" i="1" s="1"/>
  <c r="H204" i="1" l="1"/>
  <c r="C205" i="1" l="1"/>
  <c r="B205" i="1"/>
  <c r="D205" i="1"/>
  <c r="E205" i="1" s="1"/>
  <c r="H205" i="1" l="1"/>
  <c r="C206" i="1" l="1"/>
  <c r="B206" i="1"/>
  <c r="D206" i="1" s="1"/>
  <c r="E206" i="1" l="1"/>
  <c r="H206" i="1"/>
  <c r="C207" i="1" l="1"/>
  <c r="B207" i="1"/>
  <c r="D207" i="1" l="1"/>
  <c r="E207" i="1" s="1"/>
  <c r="H207" i="1" s="1"/>
  <c r="B208" i="1" l="1"/>
  <c r="D208" i="1" s="1"/>
  <c r="C208" i="1"/>
  <c r="E208" i="1" s="1"/>
  <c r="H208" i="1" l="1"/>
  <c r="C209" i="1" l="1"/>
  <c r="B209" i="1"/>
  <c r="D209" i="1"/>
  <c r="E209" i="1"/>
  <c r="H209" i="1" l="1"/>
  <c r="C210" i="1" l="1"/>
  <c r="E210" i="1" s="1"/>
  <c r="B210" i="1"/>
  <c r="D210" i="1"/>
  <c r="H210" i="1" l="1"/>
  <c r="C211" i="1" l="1"/>
  <c r="B211" i="1"/>
  <c r="D211" i="1" l="1"/>
  <c r="E211" i="1" s="1"/>
  <c r="H211" i="1" s="1"/>
  <c r="B212" i="1" l="1"/>
  <c r="D212" i="1"/>
  <c r="C212" i="1"/>
  <c r="E212" i="1" s="1"/>
  <c r="H212" i="1" l="1"/>
  <c r="C213" i="1" l="1"/>
  <c r="B213" i="1"/>
  <c r="D213" i="1" l="1"/>
  <c r="E213" i="1" s="1"/>
  <c r="H213" i="1" s="1"/>
  <c r="C214" i="1" l="1"/>
  <c r="E214" i="1" s="1"/>
  <c r="B214" i="1"/>
  <c r="D214" i="1"/>
  <c r="H214" i="1" l="1"/>
  <c r="C215" i="1" l="1"/>
  <c r="B215" i="1"/>
  <c r="D215" i="1" l="1"/>
  <c r="E215" i="1" s="1"/>
  <c r="H215" i="1" s="1"/>
  <c r="B216" i="1" l="1"/>
  <c r="D216" i="1" s="1"/>
  <c r="C216" i="1"/>
  <c r="E216" i="1" s="1"/>
  <c r="H216" i="1" l="1"/>
  <c r="C217" i="1" l="1"/>
  <c r="B217" i="1"/>
  <c r="D217" i="1"/>
  <c r="E217" i="1" s="1"/>
  <c r="H217" i="1" l="1"/>
  <c r="C218" i="1" l="1"/>
  <c r="B218" i="1"/>
  <c r="D218" i="1" s="1"/>
  <c r="E218" i="1" l="1"/>
  <c r="H218" i="1" s="1"/>
  <c r="C219" i="1" l="1"/>
  <c r="B219" i="1"/>
  <c r="D219" i="1" l="1"/>
  <c r="E219" i="1" s="1"/>
  <c r="H219" i="1" s="1"/>
  <c r="B220" i="1" l="1"/>
  <c r="D220" i="1"/>
  <c r="C220" i="1"/>
  <c r="E220" i="1" s="1"/>
  <c r="H220" i="1" l="1"/>
  <c r="C221" i="1" l="1"/>
  <c r="B221" i="1"/>
  <c r="D221" i="1" l="1"/>
  <c r="E221" i="1" s="1"/>
  <c r="H221" i="1" s="1"/>
  <c r="C222" i="1" l="1"/>
  <c r="B222" i="1"/>
  <c r="D222" i="1" s="1"/>
  <c r="E222" i="1" l="1"/>
  <c r="H222" i="1"/>
  <c r="C223" i="1" l="1"/>
  <c r="B223" i="1"/>
  <c r="D223" i="1" l="1"/>
  <c r="E223" i="1" s="1"/>
  <c r="H223" i="1" s="1"/>
  <c r="B224" i="1" l="1"/>
  <c r="D224" i="1"/>
  <c r="C224" i="1"/>
  <c r="E224" i="1" s="1"/>
  <c r="H224" i="1" l="1"/>
  <c r="C225" i="1" l="1"/>
  <c r="B225" i="1"/>
  <c r="D225" i="1"/>
  <c r="E225" i="1"/>
  <c r="H225" i="1" l="1"/>
  <c r="C226" i="1" l="1"/>
  <c r="E226" i="1" s="1"/>
  <c r="B226" i="1"/>
  <c r="D226" i="1"/>
  <c r="H226" i="1" l="1"/>
  <c r="C227" i="1" l="1"/>
  <c r="B227" i="1"/>
  <c r="D227" i="1" l="1"/>
  <c r="E227" i="1" s="1"/>
  <c r="H227" i="1" s="1"/>
  <c r="B228" i="1" l="1"/>
  <c r="D228" i="1"/>
  <c r="C228" i="1"/>
  <c r="E228" i="1" s="1"/>
  <c r="H228" i="1" l="1"/>
  <c r="C229" i="1" l="1"/>
  <c r="B229" i="1"/>
  <c r="D229" i="1"/>
  <c r="E229" i="1"/>
  <c r="H229" i="1" l="1"/>
  <c r="C230" i="1" l="1"/>
  <c r="E230" i="1" s="1"/>
  <c r="B230" i="1"/>
  <c r="D230" i="1"/>
  <c r="H230" i="1" l="1"/>
  <c r="C231" i="1" l="1"/>
  <c r="B231" i="1"/>
  <c r="D231" i="1" l="1"/>
  <c r="E231" i="1" s="1"/>
  <c r="H231" i="1" s="1"/>
  <c r="B232" i="1" l="1"/>
  <c r="D232" i="1"/>
  <c r="C232" i="1"/>
  <c r="E232" i="1" s="1"/>
  <c r="H232" i="1" l="1"/>
  <c r="C233" i="1" l="1"/>
  <c r="B233" i="1"/>
  <c r="D233" i="1"/>
  <c r="E233" i="1" s="1"/>
  <c r="H233" i="1" l="1"/>
  <c r="C234" i="1" l="1"/>
  <c r="B234" i="1"/>
  <c r="D234" i="1" s="1"/>
  <c r="E234" i="1" l="1"/>
  <c r="H234" i="1"/>
  <c r="C235" i="1" l="1"/>
  <c r="B235" i="1"/>
  <c r="D235" i="1" l="1"/>
  <c r="E235" i="1" s="1"/>
  <c r="H235" i="1" s="1"/>
  <c r="B236" i="1" l="1"/>
  <c r="D236" i="1"/>
  <c r="C236" i="1"/>
  <c r="E236" i="1" s="1"/>
  <c r="H236" i="1" l="1"/>
  <c r="C237" i="1" l="1"/>
  <c r="B237" i="1"/>
  <c r="D237" i="1" l="1"/>
  <c r="E237" i="1" s="1"/>
  <c r="H237" i="1" s="1"/>
  <c r="C238" i="1" l="1"/>
  <c r="B238" i="1"/>
  <c r="D238" i="1"/>
  <c r="E238" i="1" s="1"/>
  <c r="H238" i="1" l="1"/>
  <c r="C239" i="1" l="1"/>
  <c r="B239" i="1"/>
  <c r="D239" i="1" l="1"/>
  <c r="E239" i="1" s="1"/>
  <c r="H239" i="1" s="1"/>
  <c r="B240" i="1" l="1"/>
  <c r="D240" i="1"/>
  <c r="C240" i="1"/>
  <c r="E240" i="1" s="1"/>
  <c r="H240" i="1" l="1"/>
  <c r="C241" i="1" l="1"/>
  <c r="B241" i="1"/>
  <c r="D241" i="1"/>
  <c r="E241" i="1" s="1"/>
  <c r="H241" i="1" l="1"/>
  <c r="C242" i="1" l="1"/>
  <c r="E242" i="1" s="1"/>
  <c r="B242" i="1"/>
  <c r="D242" i="1"/>
  <c r="H242" i="1" l="1"/>
  <c r="B243" i="1" l="1"/>
  <c r="C243" i="1"/>
  <c r="D243" i="1" l="1"/>
  <c r="E243" i="1" s="1"/>
  <c r="H243" i="1" s="1"/>
  <c r="B244" i="1" l="1"/>
  <c r="D244" i="1"/>
  <c r="C244" i="1"/>
  <c r="E244" i="1"/>
  <c r="H244" i="1" l="1"/>
  <c r="C245" i="1" l="1"/>
  <c r="B245" i="1"/>
  <c r="D245" i="1" l="1"/>
  <c r="E245" i="1" s="1"/>
  <c r="H245" i="1" s="1"/>
  <c r="C246" i="1" l="1"/>
  <c r="B246" i="1"/>
  <c r="D246" i="1" l="1"/>
  <c r="E246" i="1" s="1"/>
  <c r="H246" i="1" s="1"/>
  <c r="B247" i="1" l="1"/>
  <c r="C247" i="1"/>
  <c r="D247" i="1" l="1"/>
  <c r="E247" i="1" s="1"/>
  <c r="H247" i="1" s="1"/>
  <c r="B248" i="1" l="1"/>
  <c r="D248" i="1"/>
  <c r="C248" i="1"/>
  <c r="E248" i="1" s="1"/>
  <c r="H248" i="1" l="1"/>
  <c r="C249" i="1" l="1"/>
  <c r="B249" i="1"/>
  <c r="D249" i="1"/>
  <c r="E249" i="1" s="1"/>
  <c r="H249" i="1" l="1"/>
  <c r="C250" i="1" l="1"/>
  <c r="B250" i="1"/>
  <c r="D250" i="1" l="1"/>
  <c r="E250" i="1" s="1"/>
  <c r="H250" i="1" s="1"/>
  <c r="B251" i="1" l="1"/>
  <c r="C251" i="1"/>
  <c r="D251" i="1" l="1"/>
  <c r="E251" i="1" s="1"/>
  <c r="H251" i="1" s="1"/>
  <c r="B252" i="1" l="1"/>
  <c r="D252" i="1"/>
  <c r="C252" i="1"/>
  <c r="E252" i="1"/>
  <c r="H252" i="1" l="1"/>
  <c r="C253" i="1" l="1"/>
  <c r="B253" i="1"/>
  <c r="D253" i="1"/>
  <c r="E253" i="1" s="1"/>
  <c r="H253" i="1" l="1"/>
  <c r="C254" i="1" l="1"/>
  <c r="B254" i="1"/>
  <c r="D254" i="1" l="1"/>
  <c r="E254" i="1" s="1"/>
  <c r="H254" i="1" s="1"/>
  <c r="C255" i="1" l="1"/>
  <c r="B255" i="1"/>
  <c r="D255" i="1" l="1"/>
  <c r="E255" i="1" s="1"/>
  <c r="H255" i="1" s="1"/>
  <c r="B256" i="1" l="1"/>
  <c r="D256" i="1"/>
  <c r="C256" i="1"/>
  <c r="E256" i="1" s="1"/>
  <c r="H256" i="1" l="1"/>
  <c r="C257" i="1" l="1"/>
  <c r="B257" i="1"/>
  <c r="D257" i="1"/>
  <c r="E257" i="1" s="1"/>
  <c r="H257" i="1" l="1"/>
  <c r="C258" i="1" l="1"/>
  <c r="E258" i="1" s="1"/>
  <c r="B258" i="1"/>
  <c r="D258" i="1"/>
  <c r="H258" i="1" l="1"/>
  <c r="B259" i="1" l="1"/>
  <c r="C259" i="1"/>
  <c r="D259" i="1" l="1"/>
  <c r="E259" i="1" s="1"/>
  <c r="H259" i="1" s="1"/>
  <c r="B260" i="1" l="1"/>
  <c r="D260" i="1"/>
  <c r="C260" i="1"/>
  <c r="E260" i="1" s="1"/>
  <c r="H260" i="1" l="1"/>
  <c r="C261" i="1" l="1"/>
  <c r="B261" i="1"/>
  <c r="D261" i="1"/>
  <c r="E261" i="1"/>
  <c r="H261" i="1" l="1"/>
  <c r="C262" i="1" l="1"/>
  <c r="B262" i="1"/>
  <c r="D262" i="1" l="1"/>
  <c r="E262" i="1" s="1"/>
  <c r="H262" i="1" s="1"/>
  <c r="B263" i="1" l="1"/>
  <c r="C263" i="1"/>
  <c r="D263" i="1" l="1"/>
  <c r="E263" i="1" s="1"/>
  <c r="H263" i="1" s="1"/>
  <c r="B264" i="1" l="1"/>
  <c r="D264" i="1"/>
  <c r="C264" i="1"/>
  <c r="E264" i="1" s="1"/>
  <c r="H264" i="1" l="1"/>
  <c r="C265" i="1" l="1"/>
  <c r="B265" i="1"/>
  <c r="D265" i="1"/>
  <c r="E265" i="1" s="1"/>
  <c r="H265" i="1" l="1"/>
  <c r="C266" i="1" l="1"/>
  <c r="B266" i="1"/>
  <c r="D266" i="1" l="1"/>
  <c r="E266" i="1" s="1"/>
  <c r="H266" i="1" s="1"/>
  <c r="B267" i="1" l="1"/>
  <c r="C267" i="1"/>
  <c r="D267" i="1" l="1"/>
  <c r="E267" i="1" s="1"/>
  <c r="H267" i="1" s="1"/>
  <c r="B268" i="1" l="1"/>
  <c r="D268" i="1"/>
  <c r="C268" i="1"/>
  <c r="E268" i="1"/>
  <c r="H268" i="1" l="1"/>
  <c r="C269" i="1" l="1"/>
  <c r="B269" i="1"/>
  <c r="D269" i="1"/>
  <c r="E269" i="1" s="1"/>
  <c r="H269" i="1" l="1"/>
  <c r="C270" i="1" l="1"/>
  <c r="B270" i="1"/>
  <c r="D270" i="1" l="1"/>
  <c r="E270" i="1" s="1"/>
  <c r="H270" i="1" s="1"/>
  <c r="C271" i="1" l="1"/>
  <c r="B271" i="1"/>
  <c r="D271" i="1" l="1"/>
  <c r="E271" i="1" s="1"/>
  <c r="H271" i="1" s="1"/>
  <c r="B272" i="1" l="1"/>
  <c r="D272" i="1"/>
  <c r="C272" i="1"/>
  <c r="E272" i="1"/>
  <c r="H272" i="1" l="1"/>
  <c r="C273" i="1" l="1"/>
  <c r="B273" i="1"/>
  <c r="D273" i="1"/>
  <c r="E273" i="1" s="1"/>
  <c r="H273" i="1" l="1"/>
  <c r="C274" i="1" l="1"/>
  <c r="E274" i="1" s="1"/>
  <c r="B274" i="1"/>
  <c r="D274" i="1"/>
  <c r="H274" i="1" l="1"/>
  <c r="B275" i="1" l="1"/>
  <c r="C275" i="1"/>
  <c r="D275" i="1" l="1"/>
  <c r="E275" i="1" s="1"/>
  <c r="H275" i="1" s="1"/>
  <c r="B276" i="1" l="1"/>
  <c r="D276" i="1"/>
  <c r="C276" i="1"/>
  <c r="E276" i="1"/>
  <c r="H276" i="1" l="1"/>
  <c r="C277" i="1" l="1"/>
  <c r="B277" i="1"/>
  <c r="D277" i="1" l="1"/>
  <c r="E277" i="1" s="1"/>
  <c r="H277" i="1" s="1"/>
  <c r="C278" i="1" l="1"/>
  <c r="B278" i="1"/>
  <c r="D278" i="1" l="1"/>
  <c r="E278" i="1" s="1"/>
  <c r="H278" i="1" s="1"/>
  <c r="B279" i="1" l="1"/>
  <c r="C279" i="1"/>
  <c r="D279" i="1" l="1"/>
  <c r="E279" i="1" s="1"/>
  <c r="H279" i="1" s="1"/>
  <c r="B280" i="1" l="1"/>
  <c r="D280" i="1"/>
  <c r="C280" i="1"/>
  <c r="E280" i="1" s="1"/>
  <c r="H280" i="1" l="1"/>
  <c r="C281" i="1" l="1"/>
  <c r="B281" i="1"/>
  <c r="D281" i="1"/>
  <c r="E281" i="1" s="1"/>
  <c r="H281" i="1" l="1"/>
  <c r="C282" i="1" l="1"/>
  <c r="B282" i="1"/>
  <c r="E282" i="1" l="1"/>
  <c r="H282" i="1" s="1"/>
  <c r="D282" i="1"/>
  <c r="D283" i="1" l="1"/>
  <c r="B283" i="1"/>
  <c r="C283" i="1"/>
  <c r="E283" i="1" s="1"/>
  <c r="H283" i="1" l="1"/>
  <c r="B284" i="1" l="1"/>
  <c r="D284" i="1"/>
  <c r="C284" i="1"/>
  <c r="E284" i="1" s="1"/>
  <c r="H284" i="1" l="1"/>
  <c r="C285" i="1" l="1"/>
  <c r="B285" i="1"/>
  <c r="D285" i="1"/>
  <c r="E285" i="1" s="1"/>
  <c r="H285" i="1" l="1"/>
  <c r="C286" i="1" l="1"/>
  <c r="B286" i="1"/>
  <c r="D286" i="1" l="1"/>
  <c r="E286" i="1" s="1"/>
  <c r="H286" i="1" s="1"/>
  <c r="C287" i="1" l="1"/>
  <c r="B287" i="1"/>
  <c r="D287" i="1" l="1"/>
  <c r="E287" i="1" s="1"/>
  <c r="H287" i="1" s="1"/>
  <c r="B288" i="1" l="1"/>
  <c r="D288" i="1"/>
  <c r="C288" i="1"/>
  <c r="E288" i="1"/>
  <c r="H288" i="1" l="1"/>
  <c r="C289" i="1" l="1"/>
  <c r="B289" i="1"/>
  <c r="D289" i="1"/>
  <c r="E289" i="1" s="1"/>
  <c r="H289" i="1" l="1"/>
  <c r="C290" i="1" l="1"/>
  <c r="E290" i="1" s="1"/>
  <c r="B290" i="1"/>
  <c r="D290" i="1"/>
  <c r="H290" i="1" l="1"/>
  <c r="B291" i="1" l="1"/>
  <c r="C291" i="1"/>
  <c r="D291" i="1" l="1"/>
  <c r="E291" i="1" s="1"/>
  <c r="H291" i="1" s="1"/>
  <c r="B292" i="1" l="1"/>
  <c r="D292" i="1"/>
  <c r="C292" i="1"/>
  <c r="E292" i="1" s="1"/>
  <c r="H292" i="1" l="1"/>
  <c r="C293" i="1" l="1"/>
  <c r="B293" i="1"/>
  <c r="D293" i="1"/>
  <c r="E293" i="1" s="1"/>
  <c r="H293" i="1" l="1"/>
  <c r="C294" i="1" l="1"/>
  <c r="B294" i="1"/>
  <c r="D294" i="1" l="1"/>
  <c r="E294" i="1" s="1"/>
  <c r="H294" i="1" s="1"/>
  <c r="B295" i="1" l="1"/>
  <c r="C295" i="1"/>
  <c r="D295" i="1" l="1"/>
  <c r="E295" i="1" s="1"/>
  <c r="H295" i="1" s="1"/>
  <c r="B296" i="1" l="1"/>
  <c r="D296" i="1"/>
  <c r="C296" i="1"/>
  <c r="E296" i="1" s="1"/>
  <c r="H296" i="1" l="1"/>
  <c r="C297" i="1" l="1"/>
  <c r="B297" i="1"/>
  <c r="D297" i="1"/>
  <c r="E297" i="1" s="1"/>
  <c r="H297" i="1" l="1"/>
  <c r="C298" i="1" l="1"/>
  <c r="B298" i="1"/>
  <c r="D298" i="1" l="1"/>
  <c r="E298" i="1" s="1"/>
  <c r="H298" i="1" s="1"/>
  <c r="B299" i="1" l="1"/>
  <c r="C299" i="1"/>
  <c r="D299" i="1" l="1"/>
  <c r="E299" i="1" s="1"/>
  <c r="H299" i="1" s="1"/>
  <c r="B300" i="1" l="1"/>
  <c r="D300" i="1"/>
  <c r="C300" i="1"/>
  <c r="E300" i="1" s="1"/>
  <c r="H300" i="1" l="1"/>
  <c r="C301" i="1" l="1"/>
  <c r="B301" i="1"/>
  <c r="D301" i="1"/>
  <c r="E301" i="1" s="1"/>
  <c r="H301" i="1" l="1"/>
  <c r="C302" i="1" l="1"/>
  <c r="B302" i="1"/>
  <c r="D302" i="1" l="1"/>
  <c r="E302" i="1" s="1"/>
  <c r="H302" i="1" s="1"/>
  <c r="C303" i="1" l="1"/>
  <c r="B303" i="1"/>
  <c r="D303" i="1" l="1"/>
  <c r="E303" i="1" s="1"/>
  <c r="H303" i="1" s="1"/>
  <c r="B304" i="1" l="1"/>
  <c r="D304" i="1"/>
  <c r="C304" i="1"/>
  <c r="E304" i="1"/>
  <c r="H304" i="1" l="1"/>
  <c r="B305" i="1" l="1"/>
  <c r="D305" i="1"/>
  <c r="C305" i="1"/>
  <c r="E305" i="1"/>
  <c r="H305" i="1" l="1"/>
  <c r="C306" i="1" l="1"/>
  <c r="B306" i="1"/>
  <c r="D306" i="1" l="1"/>
  <c r="E306" i="1" s="1"/>
  <c r="H306" i="1" s="1"/>
  <c r="C307" i="1" l="1"/>
  <c r="B307" i="1"/>
  <c r="D307" i="1" l="1"/>
  <c r="E307" i="1" s="1"/>
  <c r="H307" i="1" s="1"/>
  <c r="C308" i="1" l="1"/>
  <c r="B308" i="1"/>
  <c r="D308" i="1" l="1"/>
  <c r="E308" i="1" s="1"/>
  <c r="H308" i="1" s="1"/>
  <c r="B309" i="1" l="1"/>
  <c r="C309" i="1"/>
  <c r="E309" i="1" s="1"/>
  <c r="D309" i="1"/>
  <c r="H309" i="1" l="1"/>
  <c r="C310" i="1" l="1"/>
  <c r="B310" i="1"/>
  <c r="D310" i="1"/>
  <c r="E310" i="1" s="1"/>
  <c r="H310" i="1" l="1"/>
  <c r="B311" i="1" l="1"/>
  <c r="D311" i="1"/>
  <c r="C311" i="1"/>
  <c r="E311" i="1" s="1"/>
  <c r="H311" i="1" l="1"/>
  <c r="C312" i="1" l="1"/>
  <c r="B312" i="1"/>
  <c r="D312" i="1" l="1"/>
  <c r="E312" i="1" s="1"/>
  <c r="H312" i="1" s="1"/>
  <c r="B313" i="1" l="1"/>
  <c r="D313" i="1"/>
  <c r="C313" i="1"/>
  <c r="E313" i="1" s="1"/>
  <c r="H313" i="1" l="1"/>
  <c r="C314" i="1" l="1"/>
  <c r="B314" i="1"/>
  <c r="D314" i="1"/>
  <c r="E314" i="1"/>
  <c r="H314" i="1" l="1"/>
  <c r="C315" i="1" l="1"/>
  <c r="B315" i="1"/>
  <c r="D315" i="1" l="1"/>
  <c r="E315" i="1" s="1"/>
  <c r="H315" i="1" s="1"/>
  <c r="C316" i="1" l="1"/>
  <c r="B316" i="1"/>
  <c r="D316" i="1" l="1"/>
  <c r="E316" i="1" s="1"/>
  <c r="H316" i="1" s="1"/>
  <c r="B317" i="1" l="1"/>
  <c r="C317" i="1"/>
  <c r="D317" i="1"/>
  <c r="E317" i="1" s="1"/>
  <c r="H317" i="1" l="1"/>
  <c r="C318" i="1" l="1"/>
  <c r="B318" i="1"/>
  <c r="D318" i="1"/>
  <c r="E318" i="1" s="1"/>
  <c r="H318" i="1" l="1"/>
  <c r="B319" i="1" l="1"/>
  <c r="C319" i="1"/>
  <c r="D319" i="1" l="1"/>
  <c r="E319" i="1" s="1"/>
  <c r="H319" i="1" s="1"/>
  <c r="B320" i="1" l="1"/>
  <c r="C320" i="1"/>
  <c r="D320" i="1" l="1"/>
  <c r="E320" i="1" s="1"/>
  <c r="H320" i="1" s="1"/>
  <c r="B321" i="1" l="1"/>
  <c r="D321" i="1"/>
  <c r="C321" i="1"/>
  <c r="E321" i="1" s="1"/>
  <c r="H321" i="1" l="1"/>
  <c r="C322" i="1" l="1"/>
  <c r="B322" i="1"/>
  <c r="D322" i="1" s="1"/>
  <c r="E322" i="1" s="1"/>
  <c r="H322" i="1" l="1"/>
  <c r="C323" i="1" l="1"/>
  <c r="B323" i="1"/>
  <c r="D323" i="1" l="1"/>
  <c r="E323" i="1" s="1"/>
  <c r="H323" i="1" s="1"/>
  <c r="C324" i="1" l="1"/>
  <c r="B324" i="1"/>
  <c r="D324" i="1" l="1"/>
  <c r="E324" i="1" s="1"/>
  <c r="H324" i="1" s="1"/>
  <c r="B325" i="1" l="1"/>
  <c r="C325" i="1"/>
  <c r="E325" i="1" s="1"/>
  <c r="D325" i="1"/>
  <c r="H325" i="1" l="1"/>
  <c r="C326" i="1" l="1"/>
  <c r="B326" i="1"/>
  <c r="D326" i="1" s="1"/>
  <c r="E326" i="1" l="1"/>
  <c r="H326" i="1"/>
  <c r="C327" i="1" l="1"/>
  <c r="E327" i="1" s="1"/>
  <c r="B327" i="1"/>
  <c r="D327" i="1"/>
  <c r="H327" i="1" l="1"/>
  <c r="B328" i="1" l="1"/>
  <c r="C328" i="1"/>
  <c r="D328" i="1" l="1"/>
  <c r="E328" i="1" s="1"/>
  <c r="H328" i="1" s="1"/>
  <c r="B329" i="1" l="1"/>
  <c r="C329" i="1"/>
  <c r="D329" i="1" l="1"/>
  <c r="E329" i="1" s="1"/>
  <c r="H329" i="1" s="1"/>
  <c r="C330" i="1" l="1"/>
  <c r="B330" i="1"/>
  <c r="D330" i="1" l="1"/>
  <c r="E330" i="1" s="1"/>
  <c r="H330" i="1" s="1"/>
  <c r="C331" i="1" l="1"/>
  <c r="E331" i="1" s="1"/>
  <c r="B331" i="1"/>
  <c r="D331" i="1"/>
  <c r="H331" i="1" l="1"/>
  <c r="C332" i="1" l="1"/>
  <c r="B332" i="1"/>
  <c r="D332" i="1" l="1"/>
  <c r="E332" i="1" s="1"/>
  <c r="H332" i="1" s="1"/>
  <c r="B333" i="1" l="1"/>
  <c r="C333" i="1"/>
  <c r="D333" i="1"/>
  <c r="E333" i="1"/>
  <c r="H333" i="1" l="1"/>
  <c r="C334" i="1" l="1"/>
  <c r="B334" i="1"/>
  <c r="D334" i="1"/>
  <c r="E334" i="1" s="1"/>
  <c r="H334" i="1" l="1"/>
  <c r="B335" i="1" l="1"/>
  <c r="C335" i="1"/>
  <c r="E335" i="1" s="1"/>
  <c r="D335" i="1"/>
  <c r="H335" i="1" l="1"/>
  <c r="B336" i="1" l="1"/>
  <c r="C336" i="1"/>
  <c r="D336" i="1" l="1"/>
  <c r="E336" i="1" s="1"/>
  <c r="H336" i="1" s="1"/>
  <c r="B337" i="1" l="1"/>
  <c r="D337" i="1"/>
  <c r="C337" i="1"/>
  <c r="E337" i="1"/>
  <c r="H337" i="1" l="1"/>
  <c r="C338" i="1" l="1"/>
  <c r="B338" i="1"/>
  <c r="D338" i="1" s="1"/>
  <c r="E338" i="1" s="1"/>
  <c r="H338" i="1" l="1"/>
  <c r="C339" i="1" l="1"/>
  <c r="B339" i="1"/>
  <c r="D339" i="1" l="1"/>
  <c r="E339" i="1" s="1"/>
  <c r="H339" i="1" s="1"/>
  <c r="C340" i="1" l="1"/>
  <c r="B340" i="1"/>
  <c r="D340" i="1" l="1"/>
  <c r="E340" i="1" s="1"/>
  <c r="H340" i="1" s="1"/>
  <c r="B341" i="1" l="1"/>
  <c r="C341" i="1"/>
  <c r="E341" i="1" s="1"/>
  <c r="D341" i="1"/>
  <c r="H341" i="1" l="1"/>
  <c r="C342" i="1" l="1"/>
  <c r="B342" i="1"/>
  <c r="D342" i="1"/>
  <c r="E342" i="1" s="1"/>
  <c r="H342" i="1" l="1"/>
  <c r="B343" i="1" l="1"/>
  <c r="D343" i="1" s="1"/>
  <c r="C343" i="1"/>
  <c r="E343" i="1" s="1"/>
  <c r="H343" i="1" l="1"/>
  <c r="C344" i="1" l="1"/>
  <c r="B344" i="1"/>
  <c r="D344" i="1" l="1"/>
  <c r="E344" i="1" s="1"/>
  <c r="H344" i="1" s="1"/>
  <c r="B345" i="1" l="1"/>
  <c r="D345" i="1"/>
  <c r="E345" i="1"/>
  <c r="C345" i="1"/>
  <c r="H345" i="1" l="1"/>
  <c r="C346" i="1" l="1"/>
  <c r="B346" i="1"/>
  <c r="D346" i="1" l="1"/>
  <c r="E346" i="1" s="1"/>
  <c r="H346" i="1" s="1"/>
  <c r="C347" i="1" l="1"/>
  <c r="B347" i="1"/>
  <c r="D347" i="1" l="1"/>
  <c r="E347" i="1" s="1"/>
  <c r="H347" i="1" s="1"/>
  <c r="C348" i="1" l="1"/>
  <c r="B348" i="1"/>
  <c r="D348" i="1" l="1"/>
  <c r="E348" i="1" s="1"/>
  <c r="H348" i="1" s="1"/>
  <c r="B349" i="1" l="1"/>
  <c r="C349" i="1"/>
  <c r="D349" i="1"/>
  <c r="E349" i="1" s="1"/>
  <c r="H349" i="1" l="1"/>
  <c r="C350" i="1" l="1"/>
  <c r="B350" i="1"/>
  <c r="D350" i="1" l="1"/>
  <c r="E350" i="1" s="1"/>
  <c r="H350" i="1" s="1"/>
  <c r="B351" i="1" l="1"/>
  <c r="D351" i="1"/>
  <c r="C351" i="1"/>
  <c r="E351" i="1" s="1"/>
  <c r="H351" i="1" l="1"/>
  <c r="B352" i="1" l="1"/>
  <c r="C352" i="1"/>
  <c r="D352" i="1" l="1"/>
  <c r="E352" i="1" s="1"/>
  <c r="H352" i="1" s="1"/>
  <c r="B353" i="1" l="1"/>
  <c r="D353" i="1"/>
  <c r="C353" i="1"/>
  <c r="E353" i="1" s="1"/>
  <c r="H353" i="1" l="1"/>
  <c r="C354" i="1" l="1"/>
  <c r="D354" i="1"/>
  <c r="E354" i="1" s="1"/>
  <c r="B354" i="1"/>
  <c r="H354" i="1" l="1"/>
  <c r="C355" i="1" l="1"/>
  <c r="B355" i="1"/>
  <c r="D355" i="1" l="1"/>
  <c r="E355" i="1" s="1"/>
  <c r="H355" i="1" s="1"/>
  <c r="C356" i="1" l="1"/>
  <c r="B356" i="1"/>
  <c r="D356" i="1" l="1"/>
  <c r="E356" i="1" s="1"/>
  <c r="H356" i="1" s="1"/>
  <c r="B357" i="1" l="1"/>
  <c r="C357" i="1"/>
  <c r="E357" i="1" s="1"/>
  <c r="D357" i="1"/>
  <c r="H357" i="1" l="1"/>
  <c r="C358" i="1" l="1"/>
  <c r="B358" i="1"/>
  <c r="D358" i="1"/>
  <c r="E358" i="1" s="1"/>
  <c r="H358" i="1" l="1"/>
  <c r="C359" i="1" l="1"/>
  <c r="E359" i="1" s="1"/>
  <c r="B359" i="1"/>
  <c r="D359" i="1"/>
  <c r="H359" i="1" l="1"/>
  <c r="B360" i="1" l="1"/>
  <c r="C360" i="1"/>
  <c r="D360" i="1" l="1"/>
  <c r="E360" i="1" s="1"/>
  <c r="H360" i="1" s="1"/>
  <c r="B361" i="1" l="1"/>
  <c r="C361" i="1"/>
  <c r="D361" i="1"/>
  <c r="E361" i="1" s="1"/>
  <c r="H361" i="1" l="1"/>
  <c r="C362" i="1" l="1"/>
  <c r="B362" i="1"/>
  <c r="D362" i="1" l="1"/>
  <c r="E362" i="1" s="1"/>
  <c r="H362" i="1" s="1"/>
  <c r="C363" i="1" l="1"/>
  <c r="E363" i="1" s="1"/>
  <c r="B363" i="1"/>
  <c r="D363" i="1"/>
  <c r="H363" i="1" l="1"/>
  <c r="C364" i="1" l="1"/>
  <c r="B364" i="1"/>
  <c r="D364" i="1" l="1"/>
  <c r="E364" i="1" s="1"/>
  <c r="H364" i="1" s="1"/>
  <c r="B365" i="1" l="1"/>
  <c r="C365" i="1"/>
  <c r="D365" i="1"/>
  <c r="E365" i="1"/>
  <c r="H365" i="1" l="1"/>
  <c r="C366" i="1" l="1"/>
  <c r="B366" i="1"/>
  <c r="D366" i="1"/>
  <c r="E366" i="1" s="1"/>
  <c r="H366" i="1" l="1"/>
  <c r="B367" i="1" l="1"/>
  <c r="C367" i="1"/>
  <c r="E367" i="1" s="1"/>
  <c r="D367" i="1"/>
  <c r="H367" i="1" l="1"/>
  <c r="B368" i="1" l="1"/>
  <c r="C368" i="1"/>
  <c r="D368" i="1" l="1"/>
  <c r="E368" i="1" s="1"/>
  <c r="H368" i="1" s="1"/>
  <c r="B369" i="1" l="1"/>
  <c r="D369" i="1"/>
  <c r="C369" i="1"/>
  <c r="E369" i="1" s="1"/>
  <c r="H369" i="1" l="1"/>
  <c r="C370" i="1" l="1"/>
  <c r="B370" i="1"/>
  <c r="D370" i="1" l="1"/>
  <c r="E370" i="1" s="1"/>
  <c r="H370" i="1" s="1"/>
  <c r="C371" i="1" l="1"/>
  <c r="B371" i="1"/>
  <c r="D371" i="1" l="1"/>
  <c r="E371" i="1" s="1"/>
  <c r="H371" i="1" s="1"/>
  <c r="C372" i="1" l="1"/>
  <c r="B372" i="1"/>
  <c r="D372" i="1" l="1"/>
  <c r="E372" i="1" s="1"/>
  <c r="H372" i="1" s="1"/>
  <c r="B373" i="1" l="1"/>
  <c r="C373" i="1"/>
  <c r="E373" i="1" s="1"/>
  <c r="D373" i="1"/>
  <c r="H373" i="1" l="1"/>
  <c r="C374" i="1" l="1"/>
  <c r="N5" i="1" s="1"/>
  <c r="B374" i="1"/>
  <c r="D374" i="1" l="1"/>
  <c r="N6" i="1" l="1"/>
  <c r="E374" i="1"/>
  <c r="H374" i="1" s="1"/>
</calcChain>
</file>

<file path=xl/sharedStrings.xml><?xml version="1.0" encoding="utf-8"?>
<sst xmlns="http://schemas.openxmlformats.org/spreadsheetml/2006/main" count="23" uniqueCount="23">
  <si>
    <t>Payment</t>
  </si>
  <si>
    <t>Months</t>
  </si>
  <si>
    <t>Interest</t>
  </si>
  <si>
    <t>Principal</t>
  </si>
  <si>
    <t>Ending Balance</t>
  </si>
  <si>
    <t>Property Address</t>
  </si>
  <si>
    <t>City</t>
  </si>
  <si>
    <t xml:space="preserve">State </t>
  </si>
  <si>
    <t>Zip</t>
  </si>
  <si>
    <t>Purchase Price</t>
  </si>
  <si>
    <t>Down Payment</t>
  </si>
  <si>
    <t>Interest Rate</t>
  </si>
  <si>
    <t>Annual Taxes</t>
  </si>
  <si>
    <t>Annual Insurance</t>
  </si>
  <si>
    <t>Term (yrs)</t>
  </si>
  <si>
    <t>SUMMARY</t>
  </si>
  <si>
    <t>Number Of Payments</t>
  </si>
  <si>
    <t>Total Payments</t>
  </si>
  <si>
    <t>Total Interest</t>
  </si>
  <si>
    <t>Balance</t>
  </si>
  <si>
    <t>Monthly Mortgage Payment</t>
  </si>
  <si>
    <t>Monthly Mortage Pmt + Taxes &amp; Insr</t>
  </si>
  <si>
    <t>LOAN AMORTIZATION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</si>
</sst>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\-&quot;$&quot;#,##0.00"/>
    <numFmt numFmtId="165" formatCode="&quot;$&quot;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rgb="FFFFFFFF"/>
      <name val="Rockwell"/>
    </font>
    <font>
      <sz val="20"/>
      <color rgb="FF000000"/>
      <name val="Rockwel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scheme val="minor"/>
    </font>
    <font>
      <sz val="20"/>
      <color theme="0"/>
      <name val="Calibri"/>
      <scheme val="minor"/>
    </font>
    <font>
      <b/>
      <sz val="28"/>
      <color rgb="FFFFFFFF"/>
      <name val="Rockwell"/>
    </font>
    <font>
      <b/>
      <sz val="28"/>
      <color theme="0"/>
      <name val="Rockwell"/>
    </font>
    <font>
      <sz val="16"/>
      <color theme="1"/>
      <name val="Calibri"/>
      <scheme val="minor"/>
    </font>
    <font>
      <sz val="16"/>
      <color theme="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210F22"/>
        <bgColor rgb="FF000000"/>
      </patternFill>
    </fill>
    <fill>
      <patternFill patternType="solid">
        <fgColor rgb="FF999966"/>
        <bgColor rgb="FF000000"/>
      </patternFill>
    </fill>
    <fill>
      <patternFill patternType="solid">
        <fgColor rgb="FF663366"/>
        <bgColor rgb="FF000000"/>
      </patternFill>
    </fill>
    <fill>
      <patternFill patternType="solid">
        <fgColor rgb="FF666699"/>
        <bgColor rgb="FF000000"/>
      </patternFill>
    </fill>
    <fill>
      <patternFill patternType="solid">
        <fgColor rgb="FFFEE9D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7" fillId="3" borderId="0" xfId="2" applyFont="1" applyBorder="1" applyAlignment="1">
      <alignment horizontal="left" vertical="center"/>
    </xf>
    <xf numFmtId="0" fontId="7" fillId="12" borderId="0" xfId="2" applyFont="1" applyFill="1" applyBorder="1" applyAlignment="1">
      <alignment vertical="center"/>
    </xf>
    <xf numFmtId="0" fontId="12" fillId="11" borderId="0" xfId="0" applyFont="1" applyFill="1" applyAlignment="1">
      <alignment horizontal="center"/>
    </xf>
    <xf numFmtId="0" fontId="11" fillId="13" borderId="0" xfId="0" applyFont="1" applyFill="1" applyAlignment="1">
      <alignment horizontal="center"/>
    </xf>
    <xf numFmtId="165" fontId="11" fillId="13" borderId="0" xfId="0" applyNumberFormat="1" applyFont="1" applyFill="1" applyAlignment="1">
      <alignment horizontal="center"/>
    </xf>
    <xf numFmtId="164" fontId="11" fillId="13" borderId="0" xfId="0" applyNumberFormat="1" applyFont="1" applyFill="1" applyAlignment="1">
      <alignment horizontal="center"/>
    </xf>
    <xf numFmtId="0" fontId="10" fillId="11" borderId="0" xfId="0" applyFont="1" applyFill="1" applyAlignment="1">
      <alignment horizontal="center" vertical="center"/>
    </xf>
    <xf numFmtId="3" fontId="7" fillId="3" borderId="4" xfId="2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right" vertical="center" wrapText="1"/>
    </xf>
    <xf numFmtId="0" fontId="3" fillId="6" borderId="2" xfId="0" applyFont="1" applyFill="1" applyBorder="1" applyAlignment="1">
      <alignment horizontal="right" vertical="center" wrapText="1"/>
    </xf>
    <xf numFmtId="0" fontId="9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right" vertical="center" wrapText="1"/>
    </xf>
    <xf numFmtId="165" fontId="4" fillId="8" borderId="4" xfId="0" applyNumberFormat="1" applyFont="1" applyFill="1" applyBorder="1" applyAlignment="1">
      <alignment horizontal="right" vertical="center" wrapText="1"/>
    </xf>
    <xf numFmtId="10" fontId="4" fillId="8" borderId="1" xfId="0" applyNumberFormat="1" applyFont="1" applyFill="1" applyBorder="1" applyAlignment="1">
      <alignment horizontal="right" vertical="center" wrapText="1"/>
    </xf>
    <xf numFmtId="10" fontId="4" fillId="8" borderId="2" xfId="0" applyNumberFormat="1" applyFont="1" applyFill="1" applyBorder="1" applyAlignment="1">
      <alignment horizontal="right" vertical="center" wrapText="1"/>
    </xf>
    <xf numFmtId="165" fontId="8" fillId="2" borderId="4" xfId="1" applyNumberFormat="1" applyFont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0" fillId="9" borderId="3" xfId="0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 wrapText="1"/>
    </xf>
    <xf numFmtId="165" fontId="4" fillId="8" borderId="1" xfId="0" applyNumberFormat="1" applyFont="1" applyFill="1" applyBorder="1" applyAlignment="1">
      <alignment horizontal="right" vertical="center" wrapText="1"/>
    </xf>
    <xf numFmtId="165" fontId="4" fillId="8" borderId="2" xfId="0" applyNumberFormat="1" applyFont="1" applyFill="1" applyBorder="1" applyAlignment="1">
      <alignment horizontal="right" vertical="center" wrapText="1"/>
    </xf>
    <xf numFmtId="0" fontId="7" fillId="3" borderId="0" xfId="2" applyFont="1" applyBorder="1" applyAlignment="1">
      <alignment horizontal="left" vertical="center"/>
    </xf>
    <xf numFmtId="164" fontId="7" fillId="10" borderId="4" xfId="0" applyNumberFormat="1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</cellXfs>
  <cellStyles count="11">
    <cellStyle name="40% - Accent4" xfId="2" builtinId="43"/>
    <cellStyle name="Accent3" xfId="1" builtinId="37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Sheet1!$D$14</c:f>
              <c:strCache>
                <c:ptCount val="1"/>
                <c:pt idx="0">
                  <c:v>Interest</c:v>
                </c:pt>
              </c:strCache>
            </c:strRef>
          </c:tx>
          <c:marker>
            <c:symbol val="none"/>
          </c:marker>
          <c:val>
            <c:numRef>
              <c:f>Sheet1!$D$15:$D$374</c:f>
              <c:numCache>
                <c:formatCode>"$"#,##0.00;[Red]\-"$"#,##0.00</c:formatCode>
                <c:ptCount val="360"/>
                <c:pt idx="0" formatCode="&quot;$&quot;#,##0.00">
                  <c:v>416.66666666666669</c:v>
                </c:pt>
                <c:pt idx="1">
                  <c:v>416.16602101522716</c:v>
                </c:pt>
                <c:pt idx="2">
                  <c:v>415.66328934024006</c:v>
                </c:pt>
                <c:pt idx="3">
                  <c:v>415.15846294994043</c:v>
                </c:pt>
                <c:pt idx="4">
                  <c:v>414.65153311634793</c:v>
                </c:pt>
                <c:pt idx="5">
                  <c:v>414.14249107511546</c:v>
                </c:pt>
                <c:pt idx="6">
                  <c:v>413.63132802537785</c:v>
                </c:pt>
                <c:pt idx="7">
                  <c:v>413.11803512959966</c:v>
                </c:pt>
                <c:pt idx="8">
                  <c:v>412.60260351342237</c:v>
                </c:pt>
                <c:pt idx="9">
                  <c:v>412.08502426551104</c:v>
                </c:pt>
                <c:pt idx="10">
                  <c:v>411.56528843740011</c:v>
                </c:pt>
                <c:pt idx="11">
                  <c:v>411.04338704333873</c:v>
                </c:pt>
                <c:pt idx="12">
                  <c:v>410.51931106013535</c:v>
                </c:pt>
                <c:pt idx="13">
                  <c:v>409.993051427002</c:v>
                </c:pt>
                <c:pt idx="14">
                  <c:v>409.46459904539728</c:v>
                </c:pt>
                <c:pt idx="15">
                  <c:v>408.93394477886915</c:v>
                </c:pt>
                <c:pt idx="16">
                  <c:v>408.40107945289719</c:v>
                </c:pt>
                <c:pt idx="17">
                  <c:v>407.86599385473369</c:v>
                </c:pt>
                <c:pt idx="18">
                  <c:v>407.32867873324449</c:v>
                </c:pt>
                <c:pt idx="19">
                  <c:v>406.78912479874907</c:v>
                </c:pt>
                <c:pt idx="20">
                  <c:v>406.24732272285996</c:v>
                </c:pt>
                <c:pt idx="21">
                  <c:v>405.70326313832123</c:v>
                </c:pt>
                <c:pt idx="22">
                  <c:v>405.15693663884701</c:v>
                </c:pt>
                <c:pt idx="23">
                  <c:v>404.60833377895835</c:v>
                </c:pt>
                <c:pt idx="24">
                  <c:v>404.05744507382008</c:v>
                </c:pt>
                <c:pt idx="25">
                  <c:v>403.50426099907708</c:v>
                </c:pt>
                <c:pt idx="26">
                  <c:v>402.94877199068929</c:v>
                </c:pt>
                <c:pt idx="27">
                  <c:v>402.39096844476654</c:v>
                </c:pt>
                <c:pt idx="28">
                  <c:v>401.83084071740251</c:v>
                </c:pt>
                <c:pt idx="29">
                  <c:v>401.26837912450776</c:v>
                </c:pt>
                <c:pt idx="30">
                  <c:v>400.70357394164262</c:v>
                </c:pt>
                <c:pt idx="31">
                  <c:v>400.1364154038489</c:v>
                </c:pt>
                <c:pt idx="32">
                  <c:v>399.56689370548099</c:v>
                </c:pt>
                <c:pt idx="33">
                  <c:v>398.99499900003661</c:v>
                </c:pt>
                <c:pt idx="34">
                  <c:v>398.42072139998618</c:v>
                </c:pt>
                <c:pt idx="35">
                  <c:v>397.8440509766022</c:v>
                </c:pt>
                <c:pt idx="36">
                  <c:v>397.26497775978743</c:v>
                </c:pt>
                <c:pt idx="37">
                  <c:v>396.68349173790267</c:v>
                </c:pt>
                <c:pt idx="38">
                  <c:v>396.09958285759336</c:v>
                </c:pt>
                <c:pt idx="39">
                  <c:v>395.51324102361605</c:v>
                </c:pt>
                <c:pt idx="40">
                  <c:v>394.92445609866388</c:v>
                </c:pt>
                <c:pt idx="41">
                  <c:v>394.3332179031911</c:v>
                </c:pt>
                <c:pt idx="42">
                  <c:v>393.73951621523713</c:v>
                </c:pt>
                <c:pt idx="43">
                  <c:v>393.14334077025001</c:v>
                </c:pt>
                <c:pt idx="44">
                  <c:v>392.54468126090882</c:v>
                </c:pt>
                <c:pt idx="45">
                  <c:v>391.94352733694535</c:v>
                </c:pt>
                <c:pt idx="46">
                  <c:v>391.33986860496537</c:v>
                </c:pt>
                <c:pt idx="47">
                  <c:v>390.73369462826884</c:v>
                </c:pt>
                <c:pt idx="48">
                  <c:v>390.12499492666939</c:v>
                </c:pt>
                <c:pt idx="49">
                  <c:v>389.51375897631328</c:v>
                </c:pt>
                <c:pt idx="50">
                  <c:v>388.89997620949731</c:v>
                </c:pt>
                <c:pt idx="51">
                  <c:v>388.28363601448632</c:v>
                </c:pt>
                <c:pt idx="52">
                  <c:v>387.66472773532945</c:v>
                </c:pt>
                <c:pt idx="53">
                  <c:v>387.04324067167607</c:v>
                </c:pt>
                <c:pt idx="54">
                  <c:v>386.41916407859082</c:v>
                </c:pt>
                <c:pt idx="55">
                  <c:v>385.79248716636766</c:v>
                </c:pt>
                <c:pt idx="56">
                  <c:v>385.1631991003436</c:v>
                </c:pt>
                <c:pt idx="57">
                  <c:v>384.53128900071113</c:v>
                </c:pt>
                <c:pt idx="58">
                  <c:v>383.8967459423302</c:v>
                </c:pt>
                <c:pt idx="59">
                  <c:v>383.25955895453933</c:v>
                </c:pt>
                <c:pt idx="60">
                  <c:v>382.61971702096605</c:v>
                </c:pt>
                <c:pt idx="61">
                  <c:v>381.97720907933615</c:v>
                </c:pt>
                <c:pt idx="62">
                  <c:v>381.33202402128279</c:v>
                </c:pt>
                <c:pt idx="63">
                  <c:v>380.68415069215428</c:v>
                </c:pt>
                <c:pt idx="64">
                  <c:v>380.03357789082099</c:v>
                </c:pt>
                <c:pt idx="65">
                  <c:v>379.38029436948216</c:v>
                </c:pt>
                <c:pt idx="66">
                  <c:v>378.72428883347112</c:v>
                </c:pt>
                <c:pt idx="67">
                  <c:v>378.06554994105994</c:v>
                </c:pt>
                <c:pt idx="68">
                  <c:v>377.40406630326379</c:v>
                </c:pt>
                <c:pt idx="69">
                  <c:v>376.73982648364347</c:v>
                </c:pt>
                <c:pt idx="70">
                  <c:v>376.07281899810806</c:v>
                </c:pt>
                <c:pt idx="71">
                  <c:v>375.40303231471626</c:v>
                </c:pt>
                <c:pt idx="72">
                  <c:v>374.730454853477</c:v>
                </c:pt>
                <c:pt idx="73">
                  <c:v>374.05507498614929</c:v>
                </c:pt>
                <c:pt idx="74">
                  <c:v>373.37688103604097</c:v>
                </c:pt>
                <c:pt idx="75">
                  <c:v>372.69586127780724</c:v>
                </c:pt>
                <c:pt idx="76">
                  <c:v>372.01200393724753</c:v>
                </c:pt>
                <c:pt idx="77">
                  <c:v>371.32529719110215</c:v>
                </c:pt>
                <c:pt idx="78">
                  <c:v>370.6357291668478</c:v>
                </c:pt>
                <c:pt idx="79">
                  <c:v>369.94328794249242</c:v>
                </c:pt>
                <c:pt idx="80">
                  <c:v>369.24796154636891</c:v>
                </c:pt>
                <c:pt idx="81">
                  <c:v>368.5497379569282</c:v>
                </c:pt>
                <c:pt idx="82">
                  <c:v>367.84860510253151</c:v>
                </c:pt>
                <c:pt idx="83">
                  <c:v>367.1445508612415</c:v>
                </c:pt>
                <c:pt idx="84">
                  <c:v>366.43756306061277</c:v>
                </c:pt>
                <c:pt idx="85">
                  <c:v>365.7276294774814</c:v>
                </c:pt>
                <c:pt idx="86">
                  <c:v>365.01473783775367</c:v>
                </c:pt>
                <c:pt idx="87">
                  <c:v>364.29887581619374</c:v>
                </c:pt>
                <c:pt idx="88">
                  <c:v>363.58003103621058</c:v>
                </c:pt>
                <c:pt idx="89">
                  <c:v>362.85819106964425</c:v>
                </c:pt>
                <c:pt idx="90">
                  <c:v>362.13334343655055</c:v>
                </c:pt>
                <c:pt idx="91">
                  <c:v>361.40547560498555</c:v>
                </c:pt>
                <c:pt idx="92">
                  <c:v>360.67457499078904</c:v>
                </c:pt>
                <c:pt idx="93">
                  <c:v>359.94062895736681</c:v>
                </c:pt>
                <c:pt idx="94">
                  <c:v>359.20362481547193</c:v>
                </c:pt>
                <c:pt idx="95">
                  <c:v>358.46354982298578</c:v>
                </c:pt>
                <c:pt idx="96">
                  <c:v>357.72039118469763</c:v>
                </c:pt>
                <c:pt idx="97">
                  <c:v>356.97413605208328</c:v>
                </c:pt>
                <c:pt idx="98">
                  <c:v>356.22477152308306</c:v>
                </c:pt>
                <c:pt idx="99">
                  <c:v>355.47228464187867</c:v>
                </c:pt>
                <c:pt idx="100">
                  <c:v>354.71666239866926</c:v>
                </c:pt>
                <c:pt idx="101">
                  <c:v>353.95789172944643</c:v>
                </c:pt>
                <c:pt idx="102">
                  <c:v>353.19595951576855</c:v>
                </c:pt>
                <c:pt idx="103">
                  <c:v>352.43085258453368</c:v>
                </c:pt>
                <c:pt idx="104">
                  <c:v>351.662557707752</c:v>
                </c:pt>
                <c:pt idx="105">
                  <c:v>350.89106160231705</c:v>
                </c:pt>
                <c:pt idx="106">
                  <c:v>350.1163509297761</c:v>
                </c:pt>
                <c:pt idx="107">
                  <c:v>349.33841229609965</c:v>
                </c:pt>
                <c:pt idx="108">
                  <c:v>348.55723225144948</c:v>
                </c:pt>
                <c:pt idx="109">
                  <c:v>347.77279728994665</c:v>
                </c:pt>
                <c:pt idx="110">
                  <c:v>346.98509384943753</c:v>
                </c:pt>
                <c:pt idx="111">
                  <c:v>346.19410831125964</c:v>
                </c:pt>
                <c:pt idx="112">
                  <c:v>345.39982700000593</c:v>
                </c:pt>
                <c:pt idx="113">
                  <c:v>344.60223618328871</c:v>
                </c:pt>
                <c:pt idx="114">
                  <c:v>343.80132207150189</c:v>
                </c:pt>
                <c:pt idx="115">
                  <c:v>342.99707081758254</c:v>
                </c:pt>
                <c:pt idx="116">
                  <c:v>342.18946851677191</c:v>
                </c:pt>
                <c:pt idx="117">
                  <c:v>341.37850120637455</c:v>
                </c:pt>
                <c:pt idx="118">
                  <c:v>340.56415486551725</c:v>
                </c:pt>
                <c:pt idx="119">
                  <c:v>339.74641541490632</c:v>
                </c:pt>
                <c:pt idx="120">
                  <c:v>338.92526871658453</c:v>
                </c:pt>
                <c:pt idx="121">
                  <c:v>338.10070057368637</c:v>
                </c:pt>
                <c:pt idx="122">
                  <c:v>337.27269673019276</c:v>
                </c:pt>
                <c:pt idx="123">
                  <c:v>336.44124287068468</c:v>
                </c:pt>
                <c:pt idx="124">
                  <c:v>335.60632462009528</c:v>
                </c:pt>
                <c:pt idx="125">
                  <c:v>334.76792754346178</c:v>
                </c:pt>
                <c:pt idx="126">
                  <c:v>333.92603714567559</c:v>
                </c:pt>
                <c:pt idx="127">
                  <c:v>333.08063887123194</c:v>
                </c:pt>
                <c:pt idx="128">
                  <c:v>332.23171810397815</c:v>
                </c:pt>
                <c:pt idx="129">
                  <c:v>331.37926016686083</c:v>
                </c:pt>
                <c:pt idx="130">
                  <c:v>330.52325032167215</c:v>
                </c:pt>
                <c:pt idx="131">
                  <c:v>329.66367376879521</c:v>
                </c:pt>
                <c:pt idx="132">
                  <c:v>328.80051564694799</c:v>
                </c:pt>
                <c:pt idx="133">
                  <c:v>327.93376103292638</c:v>
                </c:pt>
                <c:pt idx="134">
                  <c:v>327.0633949413463</c:v>
                </c:pt>
                <c:pt idx="135">
                  <c:v>326.18940232438473</c:v>
                </c:pt>
                <c:pt idx="136">
                  <c:v>325.31176807151905</c:v>
                </c:pt>
                <c:pt idx="137">
                  <c:v>324.4304770092665</c:v>
                </c:pt>
                <c:pt idx="138">
                  <c:v>323.54551390092115</c:v>
                </c:pt>
                <c:pt idx="139">
                  <c:v>322.65686344629108</c:v>
                </c:pt>
                <c:pt idx="140">
                  <c:v>321.76451028143339</c:v>
                </c:pt>
                <c:pt idx="141">
                  <c:v>320.86843897838878</c:v>
                </c:pt>
                <c:pt idx="142">
                  <c:v>319.96863404491489</c:v>
                </c:pt>
                <c:pt idx="143">
                  <c:v>319.06507992421814</c:v>
                </c:pt>
                <c:pt idx="144">
                  <c:v>318.15776099468513</c:v>
                </c:pt>
                <c:pt idx="145">
                  <c:v>317.2466615696124</c:v>
                </c:pt>
                <c:pt idx="146">
                  <c:v>316.33176589693522</c:v>
                </c:pt>
                <c:pt idx="147">
                  <c:v>315.41305815895521</c:v>
                </c:pt>
                <c:pt idx="148">
                  <c:v>314.49052247206691</c:v>
                </c:pt>
                <c:pt idx="149">
                  <c:v>313.56414288648324</c:v>
                </c:pt>
                <c:pt idx="150">
                  <c:v>312.63390338595968</c:v>
                </c:pt>
                <c:pt idx="151">
                  <c:v>311.69978788751729</c:v>
                </c:pt>
                <c:pt idx="152">
                  <c:v>310.76178024116473</c:v>
                </c:pt>
                <c:pt idx="153">
                  <c:v>309.81986422961899</c:v>
                </c:pt>
                <c:pt idx="154">
                  <c:v>308.87402356802517</c:v>
                </c:pt>
                <c:pt idx="155">
                  <c:v>307.92424190367467</c:v>
                </c:pt>
                <c:pt idx="156">
                  <c:v>306.97050281572274</c:v>
                </c:pt>
                <c:pt idx="157">
                  <c:v>306.01278981490435</c:v>
                </c:pt>
                <c:pt idx="158">
                  <c:v>305.05108634324921</c:v>
                </c:pt>
                <c:pt idx="159">
                  <c:v>304.08537577379548</c:v>
                </c:pt>
                <c:pt idx="160">
                  <c:v>303.11564141030243</c:v>
                </c:pt>
                <c:pt idx="161">
                  <c:v>302.14186648696148</c:v>
                </c:pt>
                <c:pt idx="162">
                  <c:v>301.16403416810658</c:v>
                </c:pt>
                <c:pt idx="163">
                  <c:v>300.18212754792313</c:v>
                </c:pt>
                <c:pt idx="164">
                  <c:v>299.19612965015557</c:v>
                </c:pt>
                <c:pt idx="165">
                  <c:v>298.20602342781399</c:v>
                </c:pt>
                <c:pt idx="166">
                  <c:v>297.21179176287927</c:v>
                </c:pt>
                <c:pt idx="167">
                  <c:v>296.2134174660074</c:v>
                </c:pt>
                <c:pt idx="168">
                  <c:v>295.21088327623181</c:v>
                </c:pt>
                <c:pt idx="169">
                  <c:v>294.20417186066555</c:v>
                </c:pt>
                <c:pt idx="170">
                  <c:v>293.19326581420114</c:v>
                </c:pt>
                <c:pt idx="171">
                  <c:v>292.17814765920969</c:v>
                </c:pt>
                <c:pt idx="172">
                  <c:v>291.15879984523912</c:v>
                </c:pt>
                <c:pt idx="173">
                  <c:v>290.13520474871041</c:v>
                </c:pt>
                <c:pt idx="174">
                  <c:v>289.10734467261273</c:v>
                </c:pt>
                <c:pt idx="175">
                  <c:v>288.07520184619807</c:v>
                </c:pt>
                <c:pt idx="176">
                  <c:v>287.03875842467335</c:v>
                </c:pt>
                <c:pt idx="177">
                  <c:v>285.99799648889223</c:v>
                </c:pt>
                <c:pt idx="178">
                  <c:v>284.95289804504534</c:v>
                </c:pt>
                <c:pt idx="179">
                  <c:v>283.90344502434914</c:v>
                </c:pt>
                <c:pt idx="180">
                  <c:v>282.84961928273339</c:v>
                </c:pt>
                <c:pt idx="181">
                  <c:v>281.79140260052753</c:v>
                </c:pt>
                <c:pt idx="182">
                  <c:v>280.72877668214579</c:v>
                </c:pt>
                <c:pt idx="183">
                  <c:v>279.66172315577086</c:v>
                </c:pt>
                <c:pt idx="184">
                  <c:v>278.59022357303593</c:v>
                </c:pt>
                <c:pt idx="185">
                  <c:v>277.51425940870638</c:v>
                </c:pt>
                <c:pt idx="186">
                  <c:v>276.43381206035872</c:v>
                </c:pt>
                <c:pt idx="187">
                  <c:v>275.34886284805964</c:v>
                </c:pt>
                <c:pt idx="188">
                  <c:v>274.25939301404264</c:v>
                </c:pt>
                <c:pt idx="189">
                  <c:v>273.16538372238392</c:v>
                </c:pt>
                <c:pt idx="190">
                  <c:v>272.06681605867664</c:v>
                </c:pt>
                <c:pt idx="191">
                  <c:v>270.96367102970385</c:v>
                </c:pt>
                <c:pt idx="192">
                  <c:v>269.85592956311041</c:v>
                </c:pt>
                <c:pt idx="193">
                  <c:v>268.74357250707277</c:v>
                </c:pt>
                <c:pt idx="194">
                  <c:v>267.62658062996832</c:v>
                </c:pt>
                <c:pt idx="195">
                  <c:v>266.5049346200426</c:v>
                </c:pt>
                <c:pt idx="196">
                  <c:v>265.37861508507558</c:v>
                </c:pt>
                <c:pt idx="197">
                  <c:v>264.24760255204615</c:v>
                </c:pt>
                <c:pt idx="198">
                  <c:v>263.11187746679576</c:v>
                </c:pt>
                <c:pt idx="199">
                  <c:v>261.97142019369016</c:v>
                </c:pt>
                <c:pt idx="200">
                  <c:v>260.82621101527997</c:v>
                </c:pt>
                <c:pt idx="201">
                  <c:v>259.6762301319597</c:v>
                </c:pt>
                <c:pt idx="202">
                  <c:v>258.52145766162562</c:v>
                </c:pt>
                <c:pt idx="203">
                  <c:v>257.3618736393318</c:v>
                </c:pt>
                <c:pt idx="204">
                  <c:v>256.19745801694512</c:v>
                </c:pt>
                <c:pt idx="205">
                  <c:v>255.02819066279849</c:v>
                </c:pt>
                <c:pt idx="206">
                  <c:v>253.85405136134293</c:v>
                </c:pt>
                <c:pt idx="207">
                  <c:v>252.67501981279793</c:v>
                </c:pt>
                <c:pt idx="208">
                  <c:v>251.49107563280066</c:v>
                </c:pt>
                <c:pt idx="209">
                  <c:v>250.30219835205344</c:v>
                </c:pt>
                <c:pt idx="210">
                  <c:v>249.10836741596972</c:v>
                </c:pt>
                <c:pt idx="211">
                  <c:v>247.90956218431901</c:v>
                </c:pt>
                <c:pt idx="212">
                  <c:v>246.70576193086978</c:v>
                </c:pt>
                <c:pt idx="213">
                  <c:v>245.49694584303114</c:v>
                </c:pt>
                <c:pt idx="214">
                  <c:v>244.28309302149322</c:v>
                </c:pt>
                <c:pt idx="215">
                  <c:v>243.06418247986551</c:v>
                </c:pt>
                <c:pt idx="216">
                  <c:v>241.84019314431438</c:v>
                </c:pt>
                <c:pt idx="217">
                  <c:v>240.61110385319844</c:v>
                </c:pt>
                <c:pt idx="218">
                  <c:v>239.37689335670282</c:v>
                </c:pt>
                <c:pt idx="219">
                  <c:v>238.13754031647184</c:v>
                </c:pt>
                <c:pt idx="220">
                  <c:v>236.89302330523989</c:v>
                </c:pt>
                <c:pt idx="221">
                  <c:v>235.64332080646113</c:v>
                </c:pt>
                <c:pt idx="222">
                  <c:v>234.3884112139375</c:v>
                </c:pt>
                <c:pt idx="223">
                  <c:v>233.12827283144497</c:v>
                </c:pt>
                <c:pt idx="224">
                  <c:v>231.86288387235876</c:v>
                </c:pt>
                <c:pt idx="225">
                  <c:v>230.59222245927634</c:v>
                </c:pt>
                <c:pt idx="226">
                  <c:v>229.31626662363942</c:v>
                </c:pt>
                <c:pt idx="227">
                  <c:v>228.03499430535399</c:v>
                </c:pt>
                <c:pt idx="228">
                  <c:v>226.74838335240904</c:v>
                </c:pt>
                <c:pt idx="229">
                  <c:v>225.4564115204935</c:v>
                </c:pt>
                <c:pt idx="230">
                  <c:v>224.15905647261164</c:v>
                </c:pt>
                <c:pt idx="231">
                  <c:v>222.85629577869693</c:v>
                </c:pt>
                <c:pt idx="232">
                  <c:v>221.54810691522428</c:v>
                </c:pt>
                <c:pt idx="233">
                  <c:v>220.23446726482047</c:v>
                </c:pt>
                <c:pt idx="234">
                  <c:v>218.91535411587327</c:v>
                </c:pt>
                <c:pt idx="235">
                  <c:v>217.59074466213883</c:v>
                </c:pt>
                <c:pt idx="236">
                  <c:v>216.26061600234718</c:v>
                </c:pt>
                <c:pt idx="237">
                  <c:v>214.9249451398064</c:v>
                </c:pt>
                <c:pt idx="238">
                  <c:v>213.58370898200499</c:v>
                </c:pt>
                <c:pt idx="239">
                  <c:v>212.23688434021278</c:v>
                </c:pt>
                <c:pt idx="240">
                  <c:v>210.88444792907976</c:v>
                </c:pt>
                <c:pt idx="241">
                  <c:v>209.52637636623368</c:v>
                </c:pt>
                <c:pt idx="242">
                  <c:v>208.16264617187574</c:v>
                </c:pt>
                <c:pt idx="243">
                  <c:v>206.79323376837465</c:v>
                </c:pt>
                <c:pt idx="244">
                  <c:v>205.41811547985895</c:v>
                </c:pt>
                <c:pt idx="245">
                  <c:v>204.03726753180777</c:v>
                </c:pt>
                <c:pt idx="246">
                  <c:v>202.65066605063973</c:v>
                </c:pt>
                <c:pt idx="247">
                  <c:v>201.25828706330014</c:v>
                </c:pt>
                <c:pt idx="248">
                  <c:v>199.86010649684664</c:v>
                </c:pt>
                <c:pt idx="249">
                  <c:v>198.45610017803293</c:v>
                </c:pt>
                <c:pt idx="250">
                  <c:v>197.04624383289081</c:v>
                </c:pt>
                <c:pt idx="251">
                  <c:v>195.6305130863106</c:v>
                </c:pt>
                <c:pt idx="252">
                  <c:v>194.20888346161965</c:v>
                </c:pt>
                <c:pt idx="253">
                  <c:v>192.78133038015915</c:v>
                </c:pt>
                <c:pt idx="254">
                  <c:v>191.34782916085925</c:v>
                </c:pt>
                <c:pt idx="255">
                  <c:v>189.90835501981223</c:v>
                </c:pt>
                <c:pt idx="256">
                  <c:v>188.46288306984422</c:v>
                </c:pt>
                <c:pt idx="257">
                  <c:v>187.01138832008465</c:v>
                </c:pt>
                <c:pt idx="258">
                  <c:v>185.5538456755344</c:v>
                </c:pt>
                <c:pt idx="259">
                  <c:v>184.09022993663189</c:v>
                </c:pt>
                <c:pt idx="260">
                  <c:v>182.62051579881731</c:v>
                </c:pt>
                <c:pt idx="261">
                  <c:v>181.1446778520951</c:v>
                </c:pt>
                <c:pt idx="262">
                  <c:v>179.66269058059493</c:v>
                </c:pt>
                <c:pt idx="263">
                  <c:v>178.17452836213019</c:v>
                </c:pt>
                <c:pt idx="264">
                  <c:v>176.68016546775513</c:v>
                </c:pt>
                <c:pt idx="265">
                  <c:v>175.17957606132018</c:v>
                </c:pt>
                <c:pt idx="266">
                  <c:v>173.67273419902511</c:v>
                </c:pt>
                <c:pt idx="267">
                  <c:v>172.15961382897049</c:v>
                </c:pt>
                <c:pt idx="268">
                  <c:v>170.64018879070727</c:v>
                </c:pt>
                <c:pt idx="269">
                  <c:v>169.11443281478464</c:v>
                </c:pt>
                <c:pt idx="270">
                  <c:v>167.58231952229565</c:v>
                </c:pt>
                <c:pt idx="271">
                  <c:v>166.04382242442131</c:v>
                </c:pt>
                <c:pt idx="272">
                  <c:v>164.49891492197247</c:v>
                </c:pt>
                <c:pt idx="273">
                  <c:v>162.94757030493014</c:v>
                </c:pt>
                <c:pt idx="274">
                  <c:v>161.38976175198343</c:v>
                </c:pt>
                <c:pt idx="275">
                  <c:v>159.8254623300661</c:v>
                </c:pt>
                <c:pt idx="276">
                  <c:v>158.25464499389082</c:v>
                </c:pt>
                <c:pt idx="277">
                  <c:v>156.67728258548144</c:v>
                </c:pt>
                <c:pt idx="278">
                  <c:v>155.09334783370369</c:v>
                </c:pt>
                <c:pt idx="279">
                  <c:v>153.50281335379353</c:v>
                </c:pt>
                <c:pt idx="280">
                  <c:v>151.90565164688374</c:v>
                </c:pt>
                <c:pt idx="281">
                  <c:v>150.30183509952852</c:v>
                </c:pt>
                <c:pt idx="282">
                  <c:v>148.69133598322597</c:v>
                </c:pt>
                <c:pt idx="283">
                  <c:v>147.07412645393882</c:v>
                </c:pt>
                <c:pt idx="284">
                  <c:v>145.45017855161299</c:v>
                </c:pt>
                <c:pt idx="285">
                  <c:v>143.81946419969412</c:v>
                </c:pt>
                <c:pt idx="286">
                  <c:v>142.18195520464226</c:v>
                </c:pt>
                <c:pt idx="287">
                  <c:v>140.53762325544437</c:v>
                </c:pt>
                <c:pt idx="288">
                  <c:v>138.88643992312481</c:v>
                </c:pt>
                <c:pt idx="289">
                  <c:v>137.22837666025393</c:v>
                </c:pt>
                <c:pt idx="290">
                  <c:v>135.56340480045441</c:v>
                </c:pt>
                <c:pt idx="291">
                  <c:v>133.8914955579057</c:v>
                </c:pt>
                <c:pt idx="292">
                  <c:v>132.21262002684639</c:v>
                </c:pt>
                <c:pt idx="293">
                  <c:v>130.52674918107434</c:v>
                </c:pt>
                <c:pt idx="294">
                  <c:v>128.83385387344489</c:v>
                </c:pt>
                <c:pt idx="295">
                  <c:v>127.13390483536702</c:v>
                </c:pt>
                <c:pt idx="296">
                  <c:v>125.42687267629714</c:v>
                </c:pt>
                <c:pt idx="297">
                  <c:v>123.71272788323112</c:v>
                </c:pt>
                <c:pt idx="298">
                  <c:v>121.991440820194</c:v>
                </c:pt>
                <c:pt idx="299">
                  <c:v>120.26298172772756</c:v>
                </c:pt>
                <c:pt idx="300">
                  <c:v>118.52732072237585</c:v>
                </c:pt>
                <c:pt idx="301">
                  <c:v>116.7844277961685</c:v>
                </c:pt>
                <c:pt idx="302">
                  <c:v>115.03427281610196</c:v>
                </c:pt>
                <c:pt idx="303">
                  <c:v>113.27682552361847</c:v>
                </c:pt>
                <c:pt idx="304">
                  <c:v>111.51205553408296</c:v>
                </c:pt>
                <c:pt idx="305">
                  <c:v>109.73993233625772</c:v>
                </c:pt>
                <c:pt idx="306">
                  <c:v>107.96042529177488</c:v>
                </c:pt>
                <c:pt idx="307">
                  <c:v>106.1735036346067</c:v>
                </c:pt>
                <c:pt idx="308">
                  <c:v>104.37913647053365</c:v>
                </c:pt>
                <c:pt idx="309">
                  <c:v>102.57729277661029</c:v>
                </c:pt>
                <c:pt idx="310">
                  <c:v>100.76794140062893</c:v>
                </c:pt>
                <c:pt idx="311">
                  <c:v>98.95105106058098</c:v>
                </c:pt>
                <c:pt idx="312">
                  <c:v>97.126590344116153</c:v>
                </c:pt>
                <c:pt idx="313">
                  <c:v>95.294527707999393</c:v>
                </c:pt>
                <c:pt idx="314">
                  <c:v>93.454831477565477</c:v>
                </c:pt>
                <c:pt idx="315">
                  <c:v>91.607469846171426</c:v>
                </c:pt>
                <c:pt idx="316">
                  <c:v>89.752410874646557</c:v>
                </c:pt>
                <c:pt idx="317">
                  <c:v>87.889622490740337</c:v>
                </c:pt>
                <c:pt idx="318">
                  <c:v>86.019072488567843</c:v>
                </c:pt>
                <c:pt idx="319">
                  <c:v>84.140728528052961</c:v>
                </c:pt>
                <c:pt idx="320">
                  <c:v>82.254558134369276</c:v>
                </c:pt>
                <c:pt idx="321">
                  <c:v>80.36052869737857</c:v>
                </c:pt>
                <c:pt idx="322">
                  <c:v>78.458607471067069</c:v>
                </c:pt>
                <c:pt idx="323">
                  <c:v>76.548761572979259</c:v>
                </c:pt>
                <c:pt idx="324">
                  <c:v>74.630957983649438</c:v>
                </c:pt>
                <c:pt idx="325">
                  <c:v>72.705163546030718</c:v>
                </c:pt>
                <c:pt idx="326">
                  <c:v>70.771344964921923</c:v>
                </c:pt>
                <c:pt idx="327">
                  <c:v>68.829468806391858</c:v>
                </c:pt>
                <c:pt idx="328">
                  <c:v>66.879501497201247</c:v>
                </c:pt>
                <c:pt idx="329">
                  <c:v>64.921409324222338</c:v>
                </c:pt>
                <c:pt idx="330">
                  <c:v>62.95515843385602</c:v>
                </c:pt>
                <c:pt idx="331">
                  <c:v>60.980714831446505</c:v>
                </c:pt>
                <c:pt idx="332">
                  <c:v>58.998044380693621</c:v>
                </c:pt>
                <c:pt idx="333">
                  <c:v>57.007112803062597</c:v>
                </c:pt>
                <c:pt idx="334">
                  <c:v>55.007885677191446</c:v>
                </c:pt>
                <c:pt idx="335">
                  <c:v>53.000328438295831</c:v>
                </c:pt>
                <c:pt idx="336">
                  <c:v>50.984406377571489</c:v>
                </c:pt>
                <c:pt idx="337">
                  <c:v>48.960084641594122</c:v>
                </c:pt>
                <c:pt idx="338">
                  <c:v>46.927328231716849</c:v>
                </c:pt>
                <c:pt idx="339">
                  <c:v>44.886102003465091</c:v>
                </c:pt>
                <c:pt idx="340">
                  <c:v>42.836370665928946</c:v>
                </c:pt>
                <c:pt idx="341">
                  <c:v>40.778098781153069</c:v>
                </c:pt>
                <c:pt idx="342">
                  <c:v>38.711250763523957</c:v>
                </c:pt>
                <c:pt idx="343">
                  <c:v>36.635790879154726</c:v>
                </c:pt>
                <c:pt idx="344">
                  <c:v>34.551683245267299</c:v>
                </c:pt>
                <c:pt idx="345">
                  <c:v>32.458891829571996</c:v>
                </c:pt>
                <c:pt idx="346">
                  <c:v>30.357380449644634</c:v>
                </c:pt>
                <c:pt idx="347">
                  <c:v>28.247112772300909</c:v>
                </c:pt>
                <c:pt idx="348">
                  <c:v>26.128052312968251</c:v>
                </c:pt>
                <c:pt idx="349">
                  <c:v>24.000162435055039</c:v>
                </c:pt>
                <c:pt idx="350">
                  <c:v>21.863406349317188</c:v>
                </c:pt>
                <c:pt idx="351">
                  <c:v>19.717747113222099</c:v>
                </c:pt>
                <c:pt idx="352">
                  <c:v>17.563147630309942</c:v>
                </c:pt>
                <c:pt idx="353">
                  <c:v>15.399570649552322</c:v>
                </c:pt>
                <c:pt idx="354">
                  <c:v>13.22697876470821</c:v>
                </c:pt>
                <c:pt idx="355">
                  <c:v>11.045334413677248</c:v>
                </c:pt>
                <c:pt idx="356">
                  <c:v>8.8545998778503225</c:v>
                </c:pt>
                <c:pt idx="357">
                  <c:v>6.6547372814574528</c:v>
                </c:pt>
                <c:pt idx="358">
                  <c:v>4.445708590912945</c:v>
                </c:pt>
                <c:pt idx="359">
                  <c:v>2.2274756141578367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22-43CF-8A71-5D6550692D5A}"/>
            </c:ext>
          </c:extLst>
        </c:ser>
        <c:ser>
          <c:idx val="1"/>
          <c:order val="1"/>
          <c:tx>
            <c:strRef>
              <c:f>Sheet1!$E$14</c:f>
              <c:strCache>
                <c:ptCount val="1"/>
                <c:pt idx="0">
                  <c:v>Principal</c:v>
                </c:pt>
              </c:strCache>
            </c:strRef>
          </c:tx>
          <c:marker>
            <c:symbol val="none"/>
          </c:marker>
          <c:val>
            <c:numRef>
              <c:f>Sheet1!$E$15:$E$374</c:f>
              <c:numCache>
                <c:formatCode>"$"#,##0.00;[Red]\-"$"#,##0.00</c:formatCode>
                <c:ptCount val="360"/>
                <c:pt idx="0">
                  <c:v>120.15495634547239</c:v>
                </c:pt>
                <c:pt idx="1">
                  <c:v>120.65560199691191</c:v>
                </c:pt>
                <c:pt idx="2">
                  <c:v>121.15833367189902</c:v>
                </c:pt>
                <c:pt idx="3">
                  <c:v>121.66316006219864</c:v>
                </c:pt>
                <c:pt idx="4">
                  <c:v>122.17008989579114</c:v>
                </c:pt>
                <c:pt idx="5">
                  <c:v>122.67913193702361</c:v>
                </c:pt>
                <c:pt idx="6">
                  <c:v>123.19029498676122</c:v>
                </c:pt>
                <c:pt idx="7">
                  <c:v>123.70358788253941</c:v>
                </c:pt>
                <c:pt idx="8">
                  <c:v>124.2190194987167</c:v>
                </c:pt>
                <c:pt idx="9">
                  <c:v>124.73659874662803</c:v>
                </c:pt>
                <c:pt idx="10">
                  <c:v>125.25633457473896</c:v>
                </c:pt>
                <c:pt idx="11">
                  <c:v>125.77823596880035</c:v>
                </c:pt>
                <c:pt idx="12">
                  <c:v>126.30231195200372</c:v>
                </c:pt>
                <c:pt idx="13">
                  <c:v>126.82857158513707</c:v>
                </c:pt>
                <c:pt idx="14">
                  <c:v>127.35702396674179</c:v>
                </c:pt>
                <c:pt idx="15">
                  <c:v>127.88767823326992</c:v>
                </c:pt>
                <c:pt idx="16">
                  <c:v>128.42054355924188</c:v>
                </c:pt>
                <c:pt idx="17">
                  <c:v>128.95562915740538</c:v>
                </c:pt>
                <c:pt idx="18">
                  <c:v>129.49294427889458</c:v>
                </c:pt>
                <c:pt idx="19">
                  <c:v>130.03249821339</c:v>
                </c:pt>
                <c:pt idx="20">
                  <c:v>130.57430028927911</c:v>
                </c:pt>
                <c:pt idx="21">
                  <c:v>131.11835987381784</c:v>
                </c:pt>
                <c:pt idx="22">
                  <c:v>131.66468637329206</c:v>
                </c:pt>
                <c:pt idx="23">
                  <c:v>132.21328923318072</c:v>
                </c:pt>
                <c:pt idx="24">
                  <c:v>132.76417793831899</c:v>
                </c:pt>
                <c:pt idx="25">
                  <c:v>133.317362013062</c:v>
                </c:pt>
                <c:pt idx="26">
                  <c:v>133.87285102144978</c:v>
                </c:pt>
                <c:pt idx="27">
                  <c:v>134.43065456737253</c:v>
                </c:pt>
                <c:pt idx="28">
                  <c:v>134.99078229473656</c:v>
                </c:pt>
                <c:pt idx="29">
                  <c:v>135.55324388763131</c:v>
                </c:pt>
                <c:pt idx="30">
                  <c:v>136.11804907049645</c:v>
                </c:pt>
                <c:pt idx="31">
                  <c:v>136.68520760829017</c:v>
                </c:pt>
                <c:pt idx="32">
                  <c:v>137.25472930665808</c:v>
                </c:pt>
                <c:pt idx="33">
                  <c:v>137.82662401210246</c:v>
                </c:pt>
                <c:pt idx="34">
                  <c:v>138.40090161215289</c:v>
                </c:pt>
                <c:pt idx="35">
                  <c:v>138.97757203553687</c:v>
                </c:pt>
                <c:pt idx="36">
                  <c:v>139.55664525235164</c:v>
                </c:pt>
                <c:pt idx="37">
                  <c:v>140.1381312742364</c:v>
                </c:pt>
                <c:pt idx="38">
                  <c:v>140.72204015454571</c:v>
                </c:pt>
                <c:pt idx="39">
                  <c:v>141.30838198852302</c:v>
                </c:pt>
                <c:pt idx="40">
                  <c:v>141.89716691347519</c:v>
                </c:pt>
                <c:pt idx="41">
                  <c:v>142.48840510894797</c:v>
                </c:pt>
                <c:pt idx="42">
                  <c:v>143.08210679690194</c:v>
                </c:pt>
                <c:pt idx="43">
                  <c:v>143.67828224188906</c:v>
                </c:pt>
                <c:pt idx="44">
                  <c:v>144.27694175123025</c:v>
                </c:pt>
                <c:pt idx="45">
                  <c:v>144.87809567519372</c:v>
                </c:pt>
                <c:pt idx="46">
                  <c:v>145.4817544071737</c:v>
                </c:pt>
                <c:pt idx="47">
                  <c:v>146.08792838387023</c:v>
                </c:pt>
                <c:pt idx="48">
                  <c:v>146.69662808546968</c:v>
                </c:pt>
                <c:pt idx="49">
                  <c:v>147.30786403582579</c:v>
                </c:pt>
                <c:pt idx="50">
                  <c:v>147.92164680264176</c:v>
                </c:pt>
                <c:pt idx="51">
                  <c:v>148.53798699765275</c:v>
                </c:pt>
                <c:pt idx="52">
                  <c:v>149.15689527680962</c:v>
                </c:pt>
                <c:pt idx="53">
                  <c:v>149.778382340463</c:v>
                </c:pt>
                <c:pt idx="54">
                  <c:v>150.40245893354825</c:v>
                </c:pt>
                <c:pt idx="55">
                  <c:v>151.02913584577141</c:v>
                </c:pt>
                <c:pt idx="56">
                  <c:v>151.65842391179547</c:v>
                </c:pt>
                <c:pt idx="57">
                  <c:v>152.29033401142794</c:v>
                </c:pt>
                <c:pt idx="58">
                  <c:v>152.92487706980887</c:v>
                </c:pt>
                <c:pt idx="59">
                  <c:v>153.56206405759974</c:v>
                </c:pt>
                <c:pt idx="60">
                  <c:v>154.20190599117302</c:v>
                </c:pt>
                <c:pt idx="61">
                  <c:v>154.84441393280292</c:v>
                </c:pt>
                <c:pt idx="62">
                  <c:v>155.48959899085628</c:v>
                </c:pt>
                <c:pt idx="63">
                  <c:v>156.13747231998479</c:v>
                </c:pt>
                <c:pt idx="64">
                  <c:v>156.78804512131808</c:v>
                </c:pt>
                <c:pt idx="65">
                  <c:v>157.44132864265691</c:v>
                </c:pt>
                <c:pt idx="66">
                  <c:v>158.09733417866795</c:v>
                </c:pt>
                <c:pt idx="67">
                  <c:v>158.75607307107913</c:v>
                </c:pt>
                <c:pt idx="68">
                  <c:v>159.41755670887528</c:v>
                </c:pt>
                <c:pt idx="69">
                  <c:v>160.0817965284956</c:v>
                </c:pt>
                <c:pt idx="70">
                  <c:v>160.74880401403101</c:v>
                </c:pt>
                <c:pt idx="71">
                  <c:v>161.41859069742281</c:v>
                </c:pt>
                <c:pt idx="72">
                  <c:v>162.09116815866207</c:v>
                </c:pt>
                <c:pt idx="73">
                  <c:v>162.76654802598978</c:v>
                </c:pt>
                <c:pt idx="74">
                  <c:v>163.4447419760981</c:v>
                </c:pt>
                <c:pt idx="75">
                  <c:v>164.12576173433183</c:v>
                </c:pt>
                <c:pt idx="76">
                  <c:v>164.80961907489154</c:v>
                </c:pt>
                <c:pt idx="77">
                  <c:v>165.49632582103692</c:v>
                </c:pt>
                <c:pt idx="78">
                  <c:v>166.18589384529128</c:v>
                </c:pt>
                <c:pt idx="79">
                  <c:v>166.87833506964665</c:v>
                </c:pt>
                <c:pt idx="80">
                  <c:v>167.57366146577016</c:v>
                </c:pt>
                <c:pt idx="81">
                  <c:v>168.27188505521087</c:v>
                </c:pt>
                <c:pt idx="82">
                  <c:v>168.97301790960756</c:v>
                </c:pt>
                <c:pt idx="83">
                  <c:v>169.67707215089757</c:v>
                </c:pt>
                <c:pt idx="84">
                  <c:v>170.3840599515263</c:v>
                </c:pt>
                <c:pt idx="85">
                  <c:v>171.09399353465767</c:v>
                </c:pt>
                <c:pt idx="86">
                  <c:v>171.8068851743854</c:v>
                </c:pt>
                <c:pt idx="87">
                  <c:v>172.52274719594533</c:v>
                </c:pt>
                <c:pt idx="88">
                  <c:v>173.24159197592849</c:v>
                </c:pt>
                <c:pt idx="89">
                  <c:v>173.96343194249482</c:v>
                </c:pt>
                <c:pt idx="90">
                  <c:v>174.68827957558852</c:v>
                </c:pt>
                <c:pt idx="91">
                  <c:v>175.41614740715352</c:v>
                </c:pt>
                <c:pt idx="92">
                  <c:v>176.14704802135003</c:v>
                </c:pt>
                <c:pt idx="93">
                  <c:v>176.88099405477226</c:v>
                </c:pt>
                <c:pt idx="94">
                  <c:v>177.61799819666714</c:v>
                </c:pt>
                <c:pt idx="95">
                  <c:v>178.35807318915329</c:v>
                </c:pt>
                <c:pt idx="96">
                  <c:v>179.10123182744144</c:v>
                </c:pt>
                <c:pt idx="97">
                  <c:v>179.84748696005579</c:v>
                </c:pt>
                <c:pt idx="98">
                  <c:v>180.59685148905601</c:v>
                </c:pt>
                <c:pt idx="99">
                  <c:v>181.3493383702604</c:v>
                </c:pt>
                <c:pt idx="100">
                  <c:v>182.10496061346981</c:v>
                </c:pt>
                <c:pt idx="101">
                  <c:v>182.86373128269264</c:v>
                </c:pt>
                <c:pt idx="102">
                  <c:v>183.62566349637052</c:v>
                </c:pt>
                <c:pt idx="103">
                  <c:v>184.39077042760539</c:v>
                </c:pt>
                <c:pt idx="104">
                  <c:v>185.15906530438707</c:v>
                </c:pt>
                <c:pt idx="105">
                  <c:v>185.93056140982202</c:v>
                </c:pt>
                <c:pt idx="106">
                  <c:v>186.70527208236297</c:v>
                </c:pt>
                <c:pt idx="107">
                  <c:v>187.48321071603942</c:v>
                </c:pt>
                <c:pt idx="108">
                  <c:v>188.26439076068959</c:v>
                </c:pt>
                <c:pt idx="109">
                  <c:v>189.04882572219242</c:v>
                </c:pt>
                <c:pt idx="110">
                  <c:v>189.83652916270154</c:v>
                </c:pt>
                <c:pt idx="111">
                  <c:v>190.62751470087943</c:v>
                </c:pt>
                <c:pt idx="112">
                  <c:v>191.42179601213314</c:v>
                </c:pt>
                <c:pt idx="113">
                  <c:v>192.21938682885036</c:v>
                </c:pt>
                <c:pt idx="114">
                  <c:v>193.02030094063718</c:v>
                </c:pt>
                <c:pt idx="115">
                  <c:v>193.82455219455653</c:v>
                </c:pt>
                <c:pt idx="116">
                  <c:v>194.63215449536716</c:v>
                </c:pt>
                <c:pt idx="117">
                  <c:v>195.44312180576452</c:v>
                </c:pt>
                <c:pt idx="118">
                  <c:v>196.25746814662182</c:v>
                </c:pt>
                <c:pt idx="119">
                  <c:v>197.07520759723275</c:v>
                </c:pt>
                <c:pt idx="120">
                  <c:v>197.89635429555454</c:v>
                </c:pt>
                <c:pt idx="121">
                  <c:v>198.7209224384527</c:v>
                </c:pt>
                <c:pt idx="122">
                  <c:v>199.54892628194631</c:v>
                </c:pt>
                <c:pt idx="123">
                  <c:v>200.3803801414544</c:v>
                </c:pt>
                <c:pt idx="124">
                  <c:v>201.21529839204379</c:v>
                </c:pt>
                <c:pt idx="125">
                  <c:v>202.05369546867729</c:v>
                </c:pt>
                <c:pt idx="126">
                  <c:v>202.89558586646348</c:v>
                </c:pt>
                <c:pt idx="127">
                  <c:v>203.74098414090713</c:v>
                </c:pt>
                <c:pt idx="128">
                  <c:v>204.58990490816092</c:v>
                </c:pt>
                <c:pt idx="129">
                  <c:v>205.44236284527824</c:v>
                </c:pt>
                <c:pt idx="130">
                  <c:v>206.29837269046692</c:v>
                </c:pt>
                <c:pt idx="131">
                  <c:v>207.15794924334386</c:v>
                </c:pt>
                <c:pt idx="132">
                  <c:v>208.02110736519109</c:v>
                </c:pt>
                <c:pt idx="133">
                  <c:v>208.88786197921269</c:v>
                </c:pt>
                <c:pt idx="134">
                  <c:v>209.75822807079277</c:v>
                </c:pt>
                <c:pt idx="135">
                  <c:v>210.63222068775434</c:v>
                </c:pt>
                <c:pt idx="136">
                  <c:v>211.50985494062002</c:v>
                </c:pt>
                <c:pt idx="137">
                  <c:v>212.39114600287257</c:v>
                </c:pt>
                <c:pt idx="138">
                  <c:v>213.27610911121792</c:v>
                </c:pt>
                <c:pt idx="139">
                  <c:v>214.16475956584799</c:v>
                </c:pt>
                <c:pt idx="140">
                  <c:v>215.05711273070568</c:v>
                </c:pt>
                <c:pt idx="141">
                  <c:v>215.95318403375029</c:v>
                </c:pt>
                <c:pt idx="142">
                  <c:v>216.85298896722418</c:v>
                </c:pt>
                <c:pt idx="143">
                  <c:v>217.75654308792093</c:v>
                </c:pt>
                <c:pt idx="144">
                  <c:v>218.66386201745394</c:v>
                </c:pt>
                <c:pt idx="145">
                  <c:v>219.57496144252667</c:v>
                </c:pt>
                <c:pt idx="146">
                  <c:v>220.48985711520385</c:v>
                </c:pt>
                <c:pt idx="147">
                  <c:v>221.40856485318386</c:v>
                </c:pt>
                <c:pt idx="148">
                  <c:v>222.33110054007216</c:v>
                </c:pt>
                <c:pt idx="149">
                  <c:v>223.25748012565583</c:v>
                </c:pt>
                <c:pt idx="150">
                  <c:v>224.18771962617939</c:v>
                </c:pt>
                <c:pt idx="151">
                  <c:v>225.12183512462178</c:v>
                </c:pt>
                <c:pt idx="152">
                  <c:v>226.05984277097434</c:v>
                </c:pt>
                <c:pt idx="153">
                  <c:v>227.00175878252008</c:v>
                </c:pt>
                <c:pt idx="154">
                  <c:v>227.94759944411391</c:v>
                </c:pt>
                <c:pt idx="155">
                  <c:v>228.8973811084644</c:v>
                </c:pt>
                <c:pt idx="156">
                  <c:v>229.85112019641633</c:v>
                </c:pt>
                <c:pt idx="157">
                  <c:v>230.80883319723472</c:v>
                </c:pt>
                <c:pt idx="158">
                  <c:v>231.77053666888986</c:v>
                </c:pt>
                <c:pt idx="159">
                  <c:v>232.73624723834359</c:v>
                </c:pt>
                <c:pt idx="160">
                  <c:v>233.70598160183664</c:v>
                </c:pt>
                <c:pt idx="161">
                  <c:v>234.67975652517759</c:v>
                </c:pt>
                <c:pt idx="162">
                  <c:v>235.65758884403249</c:v>
                </c:pt>
                <c:pt idx="163">
                  <c:v>236.63949546421594</c:v>
                </c:pt>
                <c:pt idx="164">
                  <c:v>237.6254933619835</c:v>
                </c:pt>
                <c:pt idx="165">
                  <c:v>238.61559958432508</c:v>
                </c:pt>
                <c:pt idx="166">
                  <c:v>239.6098312492598</c:v>
                </c:pt>
                <c:pt idx="167">
                  <c:v>240.60820554613167</c:v>
                </c:pt>
                <c:pt idx="168">
                  <c:v>241.61073973590726</c:v>
                </c:pt>
                <c:pt idx="169">
                  <c:v>242.61745115147352</c:v>
                </c:pt>
                <c:pt idx="170">
                  <c:v>243.62835719793793</c:v>
                </c:pt>
                <c:pt idx="171">
                  <c:v>244.64347535292939</c:v>
                </c:pt>
                <c:pt idx="172">
                  <c:v>245.66282316689995</c:v>
                </c:pt>
                <c:pt idx="173">
                  <c:v>246.68641826342866</c:v>
                </c:pt>
                <c:pt idx="174">
                  <c:v>247.71427833952635</c:v>
                </c:pt>
                <c:pt idx="175">
                  <c:v>248.746421165941</c:v>
                </c:pt>
                <c:pt idx="176">
                  <c:v>249.78286458746572</c:v>
                </c:pt>
                <c:pt idx="177">
                  <c:v>250.82362652324684</c:v>
                </c:pt>
                <c:pt idx="178">
                  <c:v>251.86872496709373</c:v>
                </c:pt>
                <c:pt idx="179">
                  <c:v>252.91817798778993</c:v>
                </c:pt>
                <c:pt idx="180">
                  <c:v>253.97200372940569</c:v>
                </c:pt>
                <c:pt idx="181">
                  <c:v>255.03022041161154</c:v>
                </c:pt>
                <c:pt idx="182">
                  <c:v>256.09284632999328</c:v>
                </c:pt>
                <c:pt idx="183">
                  <c:v>257.15989985636821</c:v>
                </c:pt>
                <c:pt idx="184">
                  <c:v>258.23139943910314</c:v>
                </c:pt>
                <c:pt idx="185">
                  <c:v>259.30736360343269</c:v>
                </c:pt>
                <c:pt idx="186">
                  <c:v>260.38781095178035</c:v>
                </c:pt>
                <c:pt idx="187">
                  <c:v>261.47276016407943</c:v>
                </c:pt>
                <c:pt idx="188">
                  <c:v>262.56222999809643</c:v>
                </c:pt>
                <c:pt idx="189">
                  <c:v>263.65623928975515</c:v>
                </c:pt>
                <c:pt idx="190">
                  <c:v>264.75480695346243</c:v>
                </c:pt>
                <c:pt idx="191">
                  <c:v>265.85795198243522</c:v>
                </c:pt>
                <c:pt idx="192">
                  <c:v>266.96569344902866</c:v>
                </c:pt>
                <c:pt idx="193">
                  <c:v>268.0780505050663</c:v>
                </c:pt>
                <c:pt idx="194">
                  <c:v>269.19504238217075</c:v>
                </c:pt>
                <c:pt idx="195">
                  <c:v>270.31668839209647</c:v>
                </c:pt>
                <c:pt idx="196">
                  <c:v>271.44300792706349</c:v>
                </c:pt>
                <c:pt idx="197">
                  <c:v>272.57402046009292</c:v>
                </c:pt>
                <c:pt idx="198">
                  <c:v>273.70974554534331</c:v>
                </c:pt>
                <c:pt idx="199">
                  <c:v>274.85020281844891</c:v>
                </c:pt>
                <c:pt idx="200">
                  <c:v>275.9954119968591</c:v>
                </c:pt>
                <c:pt idx="201">
                  <c:v>277.14539288017937</c:v>
                </c:pt>
                <c:pt idx="202">
                  <c:v>278.30016535051345</c:v>
                </c:pt>
                <c:pt idx="203">
                  <c:v>279.45974937280727</c:v>
                </c:pt>
                <c:pt idx="204">
                  <c:v>280.62416499519395</c:v>
                </c:pt>
                <c:pt idx="205">
                  <c:v>281.79343234934061</c:v>
                </c:pt>
                <c:pt idx="206">
                  <c:v>282.96757165079612</c:v>
                </c:pt>
                <c:pt idx="207">
                  <c:v>284.14660319934114</c:v>
                </c:pt>
                <c:pt idx="208">
                  <c:v>285.33054737933844</c:v>
                </c:pt>
                <c:pt idx="209">
                  <c:v>286.51942466008563</c:v>
                </c:pt>
                <c:pt idx="210">
                  <c:v>287.71325559616935</c:v>
                </c:pt>
                <c:pt idx="211">
                  <c:v>288.91206082782003</c:v>
                </c:pt>
                <c:pt idx="212">
                  <c:v>290.11586108126926</c:v>
                </c:pt>
                <c:pt idx="213">
                  <c:v>291.32467716910793</c:v>
                </c:pt>
                <c:pt idx="214">
                  <c:v>292.53852999064588</c:v>
                </c:pt>
                <c:pt idx="215">
                  <c:v>293.75744053227356</c:v>
                </c:pt>
                <c:pt idx="216">
                  <c:v>294.98142986782466</c:v>
                </c:pt>
                <c:pt idx="217">
                  <c:v>296.21051915894066</c:v>
                </c:pt>
                <c:pt idx="218">
                  <c:v>297.44472965543628</c:v>
                </c:pt>
                <c:pt idx="219">
                  <c:v>298.68408269566726</c:v>
                </c:pt>
                <c:pt idx="220">
                  <c:v>299.92859970689915</c:v>
                </c:pt>
                <c:pt idx="221">
                  <c:v>301.17830220567794</c:v>
                </c:pt>
                <c:pt idx="222">
                  <c:v>302.43321179820157</c:v>
                </c:pt>
                <c:pt idx="223">
                  <c:v>303.6933501806941</c:v>
                </c:pt>
                <c:pt idx="224">
                  <c:v>304.95873913978028</c:v>
                </c:pt>
                <c:pt idx="225">
                  <c:v>306.22940055286273</c:v>
                </c:pt>
                <c:pt idx="226">
                  <c:v>307.50535638849965</c:v>
                </c:pt>
                <c:pt idx="227">
                  <c:v>308.78662870678511</c:v>
                </c:pt>
                <c:pt idx="228">
                  <c:v>310.07323965973001</c:v>
                </c:pt>
                <c:pt idx="229">
                  <c:v>311.3652114916456</c:v>
                </c:pt>
                <c:pt idx="230">
                  <c:v>312.66256653952746</c:v>
                </c:pt>
                <c:pt idx="231">
                  <c:v>313.96532723344217</c:v>
                </c:pt>
                <c:pt idx="232">
                  <c:v>315.27351609691482</c:v>
                </c:pt>
                <c:pt idx="233">
                  <c:v>316.5871557473186</c:v>
                </c:pt>
                <c:pt idx="234">
                  <c:v>317.90626889626583</c:v>
                </c:pt>
                <c:pt idx="235">
                  <c:v>319.23087835000024</c:v>
                </c:pt>
                <c:pt idx="236">
                  <c:v>320.56100700979187</c:v>
                </c:pt>
                <c:pt idx="237">
                  <c:v>321.8966778723327</c:v>
                </c:pt>
                <c:pt idx="238">
                  <c:v>323.23791403013411</c:v>
                </c:pt>
                <c:pt idx="239">
                  <c:v>324.58473867192629</c:v>
                </c:pt>
                <c:pt idx="240">
                  <c:v>325.93717508305929</c:v>
                </c:pt>
                <c:pt idx="241">
                  <c:v>327.29524664590542</c:v>
                </c:pt>
                <c:pt idx="242">
                  <c:v>328.65897684026334</c:v>
                </c:pt>
                <c:pt idx="243">
                  <c:v>330.02838924376442</c:v>
                </c:pt>
                <c:pt idx="244">
                  <c:v>331.40350753228012</c:v>
                </c:pt>
                <c:pt idx="245">
                  <c:v>332.78435548033133</c:v>
                </c:pt>
                <c:pt idx="246">
                  <c:v>334.17095696149931</c:v>
                </c:pt>
                <c:pt idx="247">
                  <c:v>335.56333594883893</c:v>
                </c:pt>
                <c:pt idx="248">
                  <c:v>336.96151651529243</c:v>
                </c:pt>
                <c:pt idx="249">
                  <c:v>338.36552283410617</c:v>
                </c:pt>
                <c:pt idx="250">
                  <c:v>339.77537917924826</c:v>
                </c:pt>
                <c:pt idx="251">
                  <c:v>341.19110992582847</c:v>
                </c:pt>
                <c:pt idx="252">
                  <c:v>342.61273955051945</c:v>
                </c:pt>
                <c:pt idx="253">
                  <c:v>344.04029263197992</c:v>
                </c:pt>
                <c:pt idx="254">
                  <c:v>345.47379385127982</c:v>
                </c:pt>
                <c:pt idx="255">
                  <c:v>346.91326799232684</c:v>
                </c:pt>
                <c:pt idx="256">
                  <c:v>348.35873994229485</c:v>
                </c:pt>
                <c:pt idx="257">
                  <c:v>349.81023469205445</c:v>
                </c:pt>
                <c:pt idx="258">
                  <c:v>351.26777733660469</c:v>
                </c:pt>
                <c:pt idx="259">
                  <c:v>352.73139307550719</c:v>
                </c:pt>
                <c:pt idx="260">
                  <c:v>354.20110721332173</c:v>
                </c:pt>
                <c:pt idx="261">
                  <c:v>355.67694516004394</c:v>
                </c:pt>
                <c:pt idx="262">
                  <c:v>357.15893243154414</c:v>
                </c:pt>
                <c:pt idx="263">
                  <c:v>358.64709465000885</c:v>
                </c:pt>
                <c:pt idx="264">
                  <c:v>360.14145754438391</c:v>
                </c:pt>
                <c:pt idx="265">
                  <c:v>361.64204695081889</c:v>
                </c:pt>
                <c:pt idx="266">
                  <c:v>363.14888881311396</c:v>
                </c:pt>
                <c:pt idx="267">
                  <c:v>364.66200918316861</c:v>
                </c:pt>
                <c:pt idx="268">
                  <c:v>366.1814342214318</c:v>
                </c:pt>
                <c:pt idx="269">
                  <c:v>367.70719019735441</c:v>
                </c:pt>
                <c:pt idx="270">
                  <c:v>369.23930348984345</c:v>
                </c:pt>
                <c:pt idx="271">
                  <c:v>370.77780058771776</c:v>
                </c:pt>
                <c:pt idx="272">
                  <c:v>372.3227080901666</c:v>
                </c:pt>
                <c:pt idx="273">
                  <c:v>373.87405270720893</c:v>
                </c:pt>
                <c:pt idx="274">
                  <c:v>375.43186126015564</c:v>
                </c:pt>
                <c:pt idx="275">
                  <c:v>376.99616068207297</c:v>
                </c:pt>
                <c:pt idx="276">
                  <c:v>378.56697801824828</c:v>
                </c:pt>
                <c:pt idx="277">
                  <c:v>380.14434042665766</c:v>
                </c:pt>
                <c:pt idx="278">
                  <c:v>381.72827517843541</c:v>
                </c:pt>
                <c:pt idx="279">
                  <c:v>383.31880965834557</c:v>
                </c:pt>
                <c:pt idx="280">
                  <c:v>384.91597136525536</c:v>
                </c:pt>
                <c:pt idx="281">
                  <c:v>386.51978791261058</c:v>
                </c:pt>
                <c:pt idx="282">
                  <c:v>388.13028702891313</c:v>
                </c:pt>
                <c:pt idx="283">
                  <c:v>389.74749655820028</c:v>
                </c:pt>
                <c:pt idx="284">
                  <c:v>391.37144446052605</c:v>
                </c:pt>
                <c:pt idx="285">
                  <c:v>393.00215881244492</c:v>
                </c:pt>
                <c:pt idx="286">
                  <c:v>394.63966780749683</c:v>
                </c:pt>
                <c:pt idx="287">
                  <c:v>396.2839997566947</c:v>
                </c:pt>
                <c:pt idx="288">
                  <c:v>397.93518308901423</c:v>
                </c:pt>
                <c:pt idx="289">
                  <c:v>399.59324635188511</c:v>
                </c:pt>
                <c:pt idx="290">
                  <c:v>401.25821821168466</c:v>
                </c:pt>
                <c:pt idx="291">
                  <c:v>402.93012745423334</c:v>
                </c:pt>
                <c:pt idx="292">
                  <c:v>404.6090029852927</c:v>
                </c:pt>
                <c:pt idx="293">
                  <c:v>406.29487383106471</c:v>
                </c:pt>
                <c:pt idx="294">
                  <c:v>407.98776913869415</c:v>
                </c:pt>
                <c:pt idx="295">
                  <c:v>409.68771817677202</c:v>
                </c:pt>
                <c:pt idx="296">
                  <c:v>411.39475033584193</c:v>
                </c:pt>
                <c:pt idx="297">
                  <c:v>413.10889512890793</c:v>
                </c:pt>
                <c:pt idx="298">
                  <c:v>414.83018219194508</c:v>
                </c:pt>
                <c:pt idx="299">
                  <c:v>416.55864128441152</c:v>
                </c:pt>
                <c:pt idx="300">
                  <c:v>418.29430228976321</c:v>
                </c:pt>
                <c:pt idx="301">
                  <c:v>420.03719521597054</c:v>
                </c:pt>
                <c:pt idx="302">
                  <c:v>421.7873501960371</c:v>
                </c:pt>
                <c:pt idx="303">
                  <c:v>423.5447974885206</c:v>
                </c:pt>
                <c:pt idx="304">
                  <c:v>425.30956747805612</c:v>
                </c:pt>
                <c:pt idx="305">
                  <c:v>427.08169067588136</c:v>
                </c:pt>
                <c:pt idx="306">
                  <c:v>428.8611977203642</c:v>
                </c:pt>
                <c:pt idx="307">
                  <c:v>430.64811937753234</c:v>
                </c:pt>
                <c:pt idx="308">
                  <c:v>432.44248654160543</c:v>
                </c:pt>
                <c:pt idx="309">
                  <c:v>434.24433023552876</c:v>
                </c:pt>
                <c:pt idx="310">
                  <c:v>436.05368161151011</c:v>
                </c:pt>
                <c:pt idx="311">
                  <c:v>437.87057195155808</c:v>
                </c:pt>
                <c:pt idx="312">
                  <c:v>439.69503266802292</c:v>
                </c:pt>
                <c:pt idx="313">
                  <c:v>441.52709530413966</c:v>
                </c:pt>
                <c:pt idx="314">
                  <c:v>443.36679153457362</c:v>
                </c:pt>
                <c:pt idx="315">
                  <c:v>445.21415316596767</c:v>
                </c:pt>
                <c:pt idx="316">
                  <c:v>447.06921213749251</c:v>
                </c:pt>
                <c:pt idx="317">
                  <c:v>448.93200052139872</c:v>
                </c:pt>
                <c:pt idx="318">
                  <c:v>450.8025505235712</c:v>
                </c:pt>
                <c:pt idx="319">
                  <c:v>452.68089448408614</c:v>
                </c:pt>
                <c:pt idx="320">
                  <c:v>454.56706487776978</c:v>
                </c:pt>
                <c:pt idx="321">
                  <c:v>456.46109431476049</c:v>
                </c:pt>
                <c:pt idx="322">
                  <c:v>458.363015541072</c:v>
                </c:pt>
                <c:pt idx="323">
                  <c:v>460.27286143915978</c:v>
                </c:pt>
                <c:pt idx="324">
                  <c:v>462.19066502848966</c:v>
                </c:pt>
                <c:pt idx="325">
                  <c:v>464.11645946610838</c:v>
                </c:pt>
                <c:pt idx="326">
                  <c:v>466.05027804721715</c:v>
                </c:pt>
                <c:pt idx="327">
                  <c:v>467.99215420574723</c:v>
                </c:pt>
                <c:pt idx="328">
                  <c:v>469.94212151493781</c:v>
                </c:pt>
                <c:pt idx="329">
                  <c:v>471.90021368791673</c:v>
                </c:pt>
                <c:pt idx="330">
                  <c:v>473.86646457828306</c:v>
                </c:pt>
                <c:pt idx="331">
                  <c:v>475.84090818069257</c:v>
                </c:pt>
                <c:pt idx="332">
                  <c:v>477.82357863144546</c:v>
                </c:pt>
                <c:pt idx="333">
                  <c:v>479.8145102090765</c:v>
                </c:pt>
                <c:pt idx="334">
                  <c:v>481.81373733494763</c:v>
                </c:pt>
                <c:pt idx="335">
                  <c:v>483.82129457384326</c:v>
                </c:pt>
                <c:pt idx="336">
                  <c:v>485.8372166345676</c:v>
                </c:pt>
                <c:pt idx="337">
                  <c:v>487.86153837054496</c:v>
                </c:pt>
                <c:pt idx="338">
                  <c:v>489.89429478042223</c:v>
                </c:pt>
                <c:pt idx="339">
                  <c:v>491.93552100867396</c:v>
                </c:pt>
                <c:pt idx="340">
                  <c:v>493.98525234621013</c:v>
                </c:pt>
                <c:pt idx="341">
                  <c:v>496.04352423098601</c:v>
                </c:pt>
                <c:pt idx="342">
                  <c:v>498.11037224861514</c:v>
                </c:pt>
                <c:pt idx="343">
                  <c:v>500.18583213298433</c:v>
                </c:pt>
                <c:pt idx="344">
                  <c:v>502.26993976687174</c:v>
                </c:pt>
                <c:pt idx="345">
                  <c:v>504.36273118256707</c:v>
                </c:pt>
                <c:pt idx="346">
                  <c:v>506.46424256249446</c:v>
                </c:pt>
                <c:pt idx="347">
                  <c:v>508.57451023983816</c:v>
                </c:pt>
                <c:pt idx="348">
                  <c:v>510.69357069917083</c:v>
                </c:pt>
                <c:pt idx="349">
                  <c:v>512.82146057708405</c:v>
                </c:pt>
                <c:pt idx="350">
                  <c:v>514.95821666282188</c:v>
                </c:pt>
                <c:pt idx="351">
                  <c:v>517.10387589891695</c:v>
                </c:pt>
                <c:pt idx="352">
                  <c:v>519.25847538182916</c:v>
                </c:pt>
                <c:pt idx="353">
                  <c:v>521.42205236258678</c:v>
                </c:pt>
                <c:pt idx="354">
                  <c:v>523.59464424743089</c:v>
                </c:pt>
                <c:pt idx="355">
                  <c:v>525.77628859846186</c:v>
                </c:pt>
                <c:pt idx="356">
                  <c:v>527.96702313428875</c:v>
                </c:pt>
                <c:pt idx="357">
                  <c:v>530.16688573068166</c:v>
                </c:pt>
                <c:pt idx="358">
                  <c:v>532.37591442122607</c:v>
                </c:pt>
                <c:pt idx="359">
                  <c:v>534.59414739798126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22-43CF-8A71-5D6550692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89518568"/>
        <c:axId val="-1989515624"/>
      </c:lineChart>
      <c:catAx>
        <c:axId val="-1989518568"/>
        <c:scaling>
          <c:orientation val="minMax"/>
        </c:scaling>
        <c:delete val="0"/>
        <c:axPos val="b"/>
        <c:majorTickMark val="out"/>
        <c:minorTickMark val="none"/>
        <c:tickLblPos val="nextTo"/>
        <c:crossAx val="-1989515624"/>
        <c:crosses val="autoZero"/>
        <c:auto val="1"/>
        <c:lblAlgn val="ctr"/>
        <c:lblOffset val="100"/>
        <c:noMultiLvlLbl val="0"/>
      </c:catAx>
      <c:valAx>
        <c:axId val="-1989515624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-1989518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val>
            <c:numRef>
              <c:f>Sheet1!$H$15:$H$374</c:f>
              <c:numCache>
                <c:formatCode>"$"#,##0.00;[Red]\-"$"#,##0.00</c:formatCode>
                <c:ptCount val="360"/>
                <c:pt idx="0">
                  <c:v>99879.845043654524</c:v>
                </c:pt>
                <c:pt idx="1">
                  <c:v>99759.189441657611</c:v>
                </c:pt>
                <c:pt idx="2">
                  <c:v>99638.031107985706</c:v>
                </c:pt>
                <c:pt idx="3">
                  <c:v>99516.3679479235</c:v>
                </c:pt>
                <c:pt idx="4">
                  <c:v>99394.197858027706</c:v>
                </c:pt>
                <c:pt idx="5">
                  <c:v>99271.518726090682</c:v>
                </c:pt>
                <c:pt idx="6">
                  <c:v>99148.328431103917</c:v>
                </c:pt>
                <c:pt idx="7">
                  <c:v>99024.624843221376</c:v>
                </c:pt>
                <c:pt idx="8">
                  <c:v>98900.405823722656</c:v>
                </c:pt>
                <c:pt idx="9">
                  <c:v>98775.669224976024</c:v>
                </c:pt>
                <c:pt idx="10">
                  <c:v>98650.41289040129</c:v>
                </c:pt>
                <c:pt idx="11">
                  <c:v>98524.634654432492</c:v>
                </c:pt>
                <c:pt idx="12">
                  <c:v>98398.332342480484</c:v>
                </c:pt>
                <c:pt idx="13">
                  <c:v>98271.503770895346</c:v>
                </c:pt>
                <c:pt idx="14">
                  <c:v>98144.1467469286</c:v>
                </c:pt>
                <c:pt idx="15">
                  <c:v>98016.259068695334</c:v>
                </c:pt>
                <c:pt idx="16">
                  <c:v>97887.838525136089</c:v>
                </c:pt>
                <c:pt idx="17">
                  <c:v>97758.882895978677</c:v>
                </c:pt>
                <c:pt idx="18">
                  <c:v>97629.389951699777</c:v>
                </c:pt>
                <c:pt idx="19">
                  <c:v>97499.357453486387</c:v>
                </c:pt>
                <c:pt idx="20">
                  <c:v>97368.783153197102</c:v>
                </c:pt>
                <c:pt idx="21">
                  <c:v>97237.664793323289</c:v>
                </c:pt>
                <c:pt idx="22">
                  <c:v>97106.000106949999</c:v>
                </c:pt>
                <c:pt idx="23">
                  <c:v>96973.786817716813</c:v>
                </c:pt>
                <c:pt idx="24">
                  <c:v>96841.022639778501</c:v>
                </c:pt>
                <c:pt idx="25">
                  <c:v>96707.705277765432</c:v>
                </c:pt>
                <c:pt idx="26">
                  <c:v>96573.832426743975</c:v>
                </c:pt>
                <c:pt idx="27">
                  <c:v>96439.401772176599</c:v>
                </c:pt>
                <c:pt idx="28">
                  <c:v>96304.410989881857</c:v>
                </c:pt>
                <c:pt idx="29">
                  <c:v>96168.857745994232</c:v>
                </c:pt>
                <c:pt idx="30">
                  <c:v>96032.739696923731</c:v>
                </c:pt>
                <c:pt idx="31">
                  <c:v>95896.054489315444</c:v>
                </c:pt>
                <c:pt idx="32">
                  <c:v>95758.799760008784</c:v>
                </c:pt>
                <c:pt idx="33">
                  <c:v>95620.973135996683</c:v>
                </c:pt>
                <c:pt idx="34">
                  <c:v>95482.572234384526</c:v>
                </c:pt>
                <c:pt idx="35">
                  <c:v>95343.594662348987</c:v>
                </c:pt>
                <c:pt idx="36">
                  <c:v>95204.038017096638</c:v>
                </c:pt>
                <c:pt idx="37">
                  <c:v>95063.899885822408</c:v>
                </c:pt>
                <c:pt idx="38">
                  <c:v>94923.177845667858</c:v>
                </c:pt>
                <c:pt idx="39">
                  <c:v>94781.869463679337</c:v>
                </c:pt>
                <c:pt idx="40">
                  <c:v>94639.97229676586</c:v>
                </c:pt>
                <c:pt idx="41">
                  <c:v>94497.483891656913</c:v>
                </c:pt>
                <c:pt idx="42">
                  <c:v>94354.401784860005</c:v>
                </c:pt>
                <c:pt idx="43">
                  <c:v>94210.723502618115</c:v>
                </c:pt>
                <c:pt idx="44">
                  <c:v>94066.446560866883</c:v>
                </c:pt>
                <c:pt idx="45">
                  <c:v>93921.568465191696</c:v>
                </c:pt>
                <c:pt idx="46">
                  <c:v>93776.086710784526</c:v>
                </c:pt>
                <c:pt idx="47">
                  <c:v>93629.998782400653</c:v>
                </c:pt>
                <c:pt idx="48">
                  <c:v>93483.302154315184</c:v>
                </c:pt>
                <c:pt idx="49">
                  <c:v>93335.994290279355</c:v>
                </c:pt>
                <c:pt idx="50">
                  <c:v>93188.072643476713</c:v>
                </c:pt>
                <c:pt idx="51">
                  <c:v>93039.534656479067</c:v>
                </c:pt>
                <c:pt idx="52">
                  <c:v>92890.377761202253</c:v>
                </c:pt>
                <c:pt idx="53">
                  <c:v>92740.599378861793</c:v>
                </c:pt>
                <c:pt idx="54">
                  <c:v>92590.196919928247</c:v>
                </c:pt>
                <c:pt idx="55">
                  <c:v>92439.16778408247</c:v>
                </c:pt>
                <c:pt idx="56">
                  <c:v>92287.509360170676</c:v>
                </c:pt>
                <c:pt idx="57">
                  <c:v>92135.219026159248</c:v>
                </c:pt>
                <c:pt idx="58">
                  <c:v>91982.294149089445</c:v>
                </c:pt>
                <c:pt idx="59">
                  <c:v>91828.73208503185</c:v>
                </c:pt>
                <c:pt idx="60">
                  <c:v>91674.530179040681</c:v>
                </c:pt>
                <c:pt idx="61">
                  <c:v>91519.685765107875</c:v>
                </c:pt>
                <c:pt idx="62">
                  <c:v>91364.196166117021</c:v>
                </c:pt>
                <c:pt idx="63">
                  <c:v>91208.058693797037</c:v>
                </c:pt>
                <c:pt idx="64">
                  <c:v>91051.270648675723</c:v>
                </c:pt>
                <c:pt idx="65">
                  <c:v>90893.829320033066</c:v>
                </c:pt>
                <c:pt idx="66">
                  <c:v>90735.731985854392</c:v>
                </c:pt>
                <c:pt idx="67">
                  <c:v>90576.975912783309</c:v>
                </c:pt>
                <c:pt idx="68">
                  <c:v>90417.558356074427</c:v>
                </c:pt>
                <c:pt idx="69">
                  <c:v>90257.476559545932</c:v>
                </c:pt>
                <c:pt idx="70">
                  <c:v>90096.727755531901</c:v>
                </c:pt>
                <c:pt idx="71">
                  <c:v>89935.309164834485</c:v>
                </c:pt>
                <c:pt idx="72">
                  <c:v>89773.217996675827</c:v>
                </c:pt>
                <c:pt idx="73">
                  <c:v>89610.451448649837</c:v>
                </c:pt>
                <c:pt idx="74">
                  <c:v>89447.006706673739</c:v>
                </c:pt>
                <c:pt idx="75">
                  <c:v>89282.880944939403</c:v>
                </c:pt>
                <c:pt idx="76">
                  <c:v>89118.071325864512</c:v>
                </c:pt>
                <c:pt idx="77">
                  <c:v>88952.575000043478</c:v>
                </c:pt>
                <c:pt idx="78">
                  <c:v>88786.389106198185</c:v>
                </c:pt>
                <c:pt idx="79">
                  <c:v>88619.510771128538</c:v>
                </c:pt>
                <c:pt idx="80">
                  <c:v>88451.937109662773</c:v>
                </c:pt>
                <c:pt idx="81">
                  <c:v>88283.665224607568</c:v>
                </c:pt>
                <c:pt idx="82">
                  <c:v>88114.692206697961</c:v>
                </c:pt>
                <c:pt idx="83">
                  <c:v>87945.015134547066</c:v>
                </c:pt>
                <c:pt idx="84">
                  <c:v>87774.631074595542</c:v>
                </c:pt>
                <c:pt idx="85">
                  <c:v>87603.537081060887</c:v>
                </c:pt>
                <c:pt idx="86">
                  <c:v>87431.730195886499</c:v>
                </c:pt>
                <c:pt idx="87">
                  <c:v>87259.207448690548</c:v>
                </c:pt>
                <c:pt idx="88">
                  <c:v>87085.965856714625</c:v>
                </c:pt>
                <c:pt idx="89">
                  <c:v>86912.00242477213</c:v>
                </c:pt>
                <c:pt idx="90">
                  <c:v>86737.314145196535</c:v>
                </c:pt>
                <c:pt idx="91">
                  <c:v>86561.897997789376</c:v>
                </c:pt>
                <c:pt idx="92">
                  <c:v>86385.750949768029</c:v>
                </c:pt>
                <c:pt idx="93">
                  <c:v>86208.869955713264</c:v>
                </c:pt>
                <c:pt idx="94">
                  <c:v>86031.251957516593</c:v>
                </c:pt>
                <c:pt idx="95">
                  <c:v>85852.893884327437</c:v>
                </c:pt>
                <c:pt idx="96">
                  <c:v>85673.792652499993</c:v>
                </c:pt>
                <c:pt idx="97">
                  <c:v>85493.945165539932</c:v>
                </c:pt>
                <c:pt idx="98">
                  <c:v>85313.348314050876</c:v>
                </c:pt>
                <c:pt idx="99">
                  <c:v>85131.998975680617</c:v>
                </c:pt>
                <c:pt idx="100">
                  <c:v>84949.894015067141</c:v>
                </c:pt>
                <c:pt idx="101">
                  <c:v>84767.03028378445</c:v>
                </c:pt>
                <c:pt idx="102">
                  <c:v>84583.404620288085</c:v>
                </c:pt>
                <c:pt idx="103">
                  <c:v>84399.013849860479</c:v>
                </c:pt>
                <c:pt idx="104">
                  <c:v>84213.854784556097</c:v>
                </c:pt>
                <c:pt idx="105">
                  <c:v>84027.92422314627</c:v>
                </c:pt>
                <c:pt idx="106">
                  <c:v>83841.218951063915</c:v>
                </c:pt>
                <c:pt idx="107">
                  <c:v>83653.735740347882</c:v>
                </c:pt>
                <c:pt idx="108">
                  <c:v>83465.471349587198</c:v>
                </c:pt>
                <c:pt idx="109">
                  <c:v>83276.422523865011</c:v>
                </c:pt>
                <c:pt idx="110">
                  <c:v>83086.585994702313</c:v>
                </c:pt>
                <c:pt idx="111">
                  <c:v>82895.958480001427</c:v>
                </c:pt>
                <c:pt idx="112">
                  <c:v>82704.536683989296</c:v>
                </c:pt>
                <c:pt idx="113">
                  <c:v>82512.317297160451</c:v>
                </c:pt>
                <c:pt idx="114">
                  <c:v>82319.296996219811</c:v>
                </c:pt>
                <c:pt idx="115">
                  <c:v>82125.472444025261</c:v>
                </c:pt>
                <c:pt idx="116">
                  <c:v>81930.840289529893</c:v>
                </c:pt>
                <c:pt idx="117">
                  <c:v>81735.397167724135</c:v>
                </c:pt>
                <c:pt idx="118">
                  <c:v>81539.139699577514</c:v>
                </c:pt>
                <c:pt idx="119">
                  <c:v>81342.064491980287</c:v>
                </c:pt>
                <c:pt idx="120">
                  <c:v>81144.168137684726</c:v>
                </c:pt>
                <c:pt idx="121">
                  <c:v>80945.447215246269</c:v>
                </c:pt>
                <c:pt idx="122">
                  <c:v>80745.898288964323</c:v>
                </c:pt>
                <c:pt idx="123">
                  <c:v>80545.517908822862</c:v>
                </c:pt>
                <c:pt idx="124">
                  <c:v>80344.302610430823</c:v>
                </c:pt>
                <c:pt idx="125">
                  <c:v>80142.24891496214</c:v>
                </c:pt>
                <c:pt idx="126">
                  <c:v>79939.353329095669</c:v>
                </c:pt>
                <c:pt idx="127">
                  <c:v>79735.612344954759</c:v>
                </c:pt>
                <c:pt idx="128">
                  <c:v>79531.022440046596</c:v>
                </c:pt>
                <c:pt idx="129">
                  <c:v>79325.580077201317</c:v>
                </c:pt>
                <c:pt idx="130">
                  <c:v>79119.281704510853</c:v>
                </c:pt>
                <c:pt idx="131">
                  <c:v>78912.123755267516</c:v>
                </c:pt>
                <c:pt idx="132">
                  <c:v>78704.102647902328</c:v>
                </c:pt>
                <c:pt idx="133">
                  <c:v>78495.214785923119</c:v>
                </c:pt>
                <c:pt idx="134">
                  <c:v>78285.456557852332</c:v>
                </c:pt>
                <c:pt idx="135">
                  <c:v>78074.82433716458</c:v>
                </c:pt>
                <c:pt idx="136">
                  <c:v>77863.314482223956</c:v>
                </c:pt>
                <c:pt idx="137">
                  <c:v>77650.92333622108</c:v>
                </c:pt>
                <c:pt idx="138">
                  <c:v>77437.647227109861</c:v>
                </c:pt>
                <c:pt idx="139">
                  <c:v>77223.482467544018</c:v>
                </c:pt>
                <c:pt idx="140">
                  <c:v>77008.425354813313</c:v>
                </c:pt>
                <c:pt idx="141">
                  <c:v>76792.472170779569</c:v>
                </c:pt>
                <c:pt idx="142">
                  <c:v>76575.619181812348</c:v>
                </c:pt>
                <c:pt idx="143">
                  <c:v>76357.862638724429</c:v>
                </c:pt>
                <c:pt idx="144">
                  <c:v>76139.19877670698</c:v>
                </c:pt>
                <c:pt idx="145">
                  <c:v>75919.623815264451</c:v>
                </c:pt>
                <c:pt idx="146">
                  <c:v>75699.13395814925</c:v>
                </c:pt>
                <c:pt idx="147">
                  <c:v>75477.725393296059</c:v>
                </c:pt>
                <c:pt idx="148">
                  <c:v>75255.394292755984</c:v>
                </c:pt>
                <c:pt idx="149">
                  <c:v>75032.136812630328</c:v>
                </c:pt>
                <c:pt idx="150">
                  <c:v>74807.94909300415</c:v>
                </c:pt>
                <c:pt idx="151">
                  <c:v>74582.827257879529</c:v>
                </c:pt>
                <c:pt idx="152">
                  <c:v>74356.767415108552</c:v>
                </c:pt>
                <c:pt idx="153">
                  <c:v>74129.765656326039</c:v>
                </c:pt>
                <c:pt idx="154">
                  <c:v>73901.818056881923</c:v>
                </c:pt>
                <c:pt idx="155">
                  <c:v>73672.920675773465</c:v>
                </c:pt>
                <c:pt idx="156">
                  <c:v>73443.069555577051</c:v>
                </c:pt>
                <c:pt idx="157">
                  <c:v>73212.260722379811</c:v>
                </c:pt>
                <c:pt idx="158">
                  <c:v>72980.490185710922</c:v>
                </c:pt>
                <c:pt idx="159">
                  <c:v>72747.753938472582</c:v>
                </c:pt>
                <c:pt idx="160">
                  <c:v>72514.047956870752</c:v>
                </c:pt>
                <c:pt idx="161">
                  <c:v>72279.368200345576</c:v>
                </c:pt>
                <c:pt idx="162">
                  <c:v>72043.710611501549</c:v>
                </c:pt>
                <c:pt idx="163">
                  <c:v>71807.071116037332</c:v>
                </c:pt>
                <c:pt idx="164">
                  <c:v>71569.445622675354</c:v>
                </c:pt>
                <c:pt idx="165">
                  <c:v>71330.830023091024</c:v>
                </c:pt>
                <c:pt idx="166">
                  <c:v>71091.22019184177</c:v>
                </c:pt>
                <c:pt idx="167">
                  <c:v>70850.61198629564</c:v>
                </c:pt>
                <c:pt idx="168">
                  <c:v>70609.001246559739</c:v>
                </c:pt>
                <c:pt idx="169">
                  <c:v>70366.38379540827</c:v>
                </c:pt>
                <c:pt idx="170">
                  <c:v>70122.755438210326</c:v>
                </c:pt>
                <c:pt idx="171">
                  <c:v>69878.111962857394</c:v>
                </c:pt>
                <c:pt idx="172">
                  <c:v>69632.449139690492</c:v>
                </c:pt>
                <c:pt idx="173">
                  <c:v>69385.762721427061</c:v>
                </c:pt>
                <c:pt idx="174">
                  <c:v>69138.048443087537</c:v>
                </c:pt>
                <c:pt idx="175">
                  <c:v>68889.302021921598</c:v>
                </c:pt>
                <c:pt idx="176">
                  <c:v>68639.519157334129</c:v>
                </c:pt>
                <c:pt idx="177">
                  <c:v>68388.695530810888</c:v>
                </c:pt>
                <c:pt idx="178">
                  <c:v>68136.826805843797</c:v>
                </c:pt>
                <c:pt idx="179">
                  <c:v>67883.908627856013</c:v>
                </c:pt>
                <c:pt idx="180">
                  <c:v>67629.936624126611</c:v>
                </c:pt>
                <c:pt idx="181">
                  <c:v>67374.906403714995</c:v>
                </c:pt>
                <c:pt idx="182">
                  <c:v>67118.813557385001</c:v>
                </c:pt>
                <c:pt idx="183">
                  <c:v>66861.65365752863</c:v>
                </c:pt>
                <c:pt idx="184">
                  <c:v>66603.422258089529</c:v>
                </c:pt>
                <c:pt idx="185">
                  <c:v>66344.114894486091</c:v>
                </c:pt>
                <c:pt idx="186">
                  <c:v>66083.727083534308</c:v>
                </c:pt>
                <c:pt idx="187">
                  <c:v>65822.254323370231</c:v>
                </c:pt>
                <c:pt idx="188">
                  <c:v>65559.692093372141</c:v>
                </c:pt>
                <c:pt idx="189">
                  <c:v>65296.035854082387</c:v>
                </c:pt>
                <c:pt idx="190">
                  <c:v>65031.281047128927</c:v>
                </c:pt>
                <c:pt idx="191">
                  <c:v>64765.423095146492</c:v>
                </c:pt>
                <c:pt idx="192">
                  <c:v>64498.457401697466</c:v>
                </c:pt>
                <c:pt idx="193">
                  <c:v>64230.379351192401</c:v>
                </c:pt>
                <c:pt idx="194">
                  <c:v>63961.184308810232</c:v>
                </c:pt>
                <c:pt idx="195">
                  <c:v>63690.867620418139</c:v>
                </c:pt>
                <c:pt idx="196">
                  <c:v>63419.424612491079</c:v>
                </c:pt>
                <c:pt idx="197">
                  <c:v>63146.850592030984</c:v>
                </c:pt>
                <c:pt idx="198">
                  <c:v>62873.140846485643</c:v>
                </c:pt>
                <c:pt idx="199">
                  <c:v>62598.290643667191</c:v>
                </c:pt>
                <c:pt idx="200">
                  <c:v>62322.29523167033</c:v>
                </c:pt>
                <c:pt idx="201">
                  <c:v>62045.149838790152</c:v>
                </c:pt>
                <c:pt idx="202">
                  <c:v>61766.849673439639</c:v>
                </c:pt>
                <c:pt idx="203">
                  <c:v>61487.389924066832</c:v>
                </c:pt>
                <c:pt idx="204">
                  <c:v>61206.765759071641</c:v>
                </c:pt>
                <c:pt idx="205">
                  <c:v>60924.972326722302</c:v>
                </c:pt>
                <c:pt idx="206">
                  <c:v>60642.004755071503</c:v>
                </c:pt>
                <c:pt idx="207">
                  <c:v>60357.858151872162</c:v>
                </c:pt>
                <c:pt idx="208">
                  <c:v>60072.527604492825</c:v>
                </c:pt>
                <c:pt idx="209">
                  <c:v>59786.008179832737</c:v>
                </c:pt>
                <c:pt idx="210">
                  <c:v>59498.294924236565</c:v>
                </c:pt>
                <c:pt idx="211">
                  <c:v>59209.382863408748</c:v>
                </c:pt>
                <c:pt idx="212">
                  <c:v>58919.267002327477</c:v>
                </c:pt>
                <c:pt idx="213">
                  <c:v>58627.942325158372</c:v>
                </c:pt>
                <c:pt idx="214">
                  <c:v>58335.403795167724</c:v>
                </c:pt>
                <c:pt idx="215">
                  <c:v>58041.64635463545</c:v>
                </c:pt>
                <c:pt idx="216">
                  <c:v>57746.664924767625</c:v>
                </c:pt>
                <c:pt idx="217">
                  <c:v>57450.454405608682</c:v>
                </c:pt>
                <c:pt idx="218">
                  <c:v>57153.009675953246</c:v>
                </c:pt>
                <c:pt idx="219">
                  <c:v>56854.325593257578</c:v>
                </c:pt>
                <c:pt idx="220">
                  <c:v>56554.396993550676</c:v>
                </c:pt>
                <c:pt idx="221">
                  <c:v>56253.218691344999</c:v>
                </c:pt>
                <c:pt idx="222">
                  <c:v>55950.785479546794</c:v>
                </c:pt>
                <c:pt idx="223">
                  <c:v>55647.092129366101</c:v>
                </c:pt>
                <c:pt idx="224">
                  <c:v>55342.133390226321</c:v>
                </c:pt>
                <c:pt idx="225">
                  <c:v>55035.903989673461</c:v>
                </c:pt>
                <c:pt idx="226">
                  <c:v>54728.39863328496</c:v>
                </c:pt>
                <c:pt idx="227">
                  <c:v>54419.612004578172</c:v>
                </c:pt>
                <c:pt idx="228">
                  <c:v>54109.538764918441</c:v>
                </c:pt>
                <c:pt idx="229">
                  <c:v>53798.173553426794</c:v>
                </c:pt>
                <c:pt idx="230">
                  <c:v>53485.510986887268</c:v>
                </c:pt>
                <c:pt idx="231">
                  <c:v>53171.545659653828</c:v>
                </c:pt>
                <c:pt idx="232">
                  <c:v>52856.272143556911</c:v>
                </c:pt>
                <c:pt idx="233">
                  <c:v>52539.684987809589</c:v>
                </c:pt>
                <c:pt idx="234">
                  <c:v>52221.778718913323</c:v>
                </c:pt>
                <c:pt idx="235">
                  <c:v>51902.547840563326</c:v>
                </c:pt>
                <c:pt idx="236">
                  <c:v>51581.986833553536</c:v>
                </c:pt>
                <c:pt idx="237">
                  <c:v>51260.090155681202</c:v>
                </c:pt>
                <c:pt idx="238">
                  <c:v>50936.852241651068</c:v>
                </c:pt>
                <c:pt idx="239">
                  <c:v>50612.267502979143</c:v>
                </c:pt>
                <c:pt idx="240">
                  <c:v>50286.330327896081</c:v>
                </c:pt>
                <c:pt idx="241">
                  <c:v>49959.035081250178</c:v>
                </c:pt>
                <c:pt idx="242">
                  <c:v>49630.376104409916</c:v>
                </c:pt>
                <c:pt idx="243">
                  <c:v>49300.34771516615</c:v>
                </c:pt>
                <c:pt idx="244">
                  <c:v>48968.944207633867</c:v>
                </c:pt>
                <c:pt idx="245">
                  <c:v>48636.159852153534</c:v>
                </c:pt>
                <c:pt idx="246">
                  <c:v>48301.988895192037</c:v>
                </c:pt>
                <c:pt idx="247">
                  <c:v>47966.425559243195</c:v>
                </c:pt>
                <c:pt idx="248">
                  <c:v>47629.464042727901</c:v>
                </c:pt>
                <c:pt idx="249">
                  <c:v>47291.098519893792</c:v>
                </c:pt>
                <c:pt idx="250">
                  <c:v>46951.323140714543</c:v>
                </c:pt>
                <c:pt idx="251">
                  <c:v>46610.132030788714</c:v>
                </c:pt>
                <c:pt idx="252">
                  <c:v>46267.519291238197</c:v>
                </c:pt>
                <c:pt idx="253">
                  <c:v>45923.478998606217</c:v>
                </c:pt>
                <c:pt idx="254">
                  <c:v>45578.00520475494</c:v>
                </c:pt>
                <c:pt idx="255">
                  <c:v>45231.091936762612</c:v>
                </c:pt>
                <c:pt idx="256">
                  <c:v>44882.733196820314</c:v>
                </c:pt>
                <c:pt idx="257">
                  <c:v>44532.922962128257</c:v>
                </c:pt>
                <c:pt idx="258">
                  <c:v>44181.655184791656</c:v>
                </c:pt>
                <c:pt idx="259">
                  <c:v>43828.923791716152</c:v>
                </c:pt>
                <c:pt idx="260">
                  <c:v>43474.722684502827</c:v>
                </c:pt>
                <c:pt idx="261">
                  <c:v>43119.045739342786</c:v>
                </c:pt>
                <c:pt idx="262">
                  <c:v>42761.886806911243</c:v>
                </c:pt>
                <c:pt idx="263">
                  <c:v>42403.239712261231</c:v>
                </c:pt>
                <c:pt idx="264">
                  <c:v>42043.098254716846</c:v>
                </c:pt>
                <c:pt idx="265">
                  <c:v>41681.45620776603</c:v>
                </c:pt>
                <c:pt idx="266">
                  <c:v>41318.307318952917</c:v>
                </c:pt>
                <c:pt idx="267">
                  <c:v>40953.645309769745</c:v>
                </c:pt>
                <c:pt idx="268">
                  <c:v>40587.46387554831</c:v>
                </c:pt>
                <c:pt idx="269">
                  <c:v>40219.756685350956</c:v>
                </c:pt>
                <c:pt idx="270">
                  <c:v>39850.517381861115</c:v>
                </c:pt>
                <c:pt idx="271">
                  <c:v>39479.739581273396</c:v>
                </c:pt>
                <c:pt idx="272">
                  <c:v>39107.416873183232</c:v>
                </c:pt>
                <c:pt idx="273">
                  <c:v>38733.542820476025</c:v>
                </c:pt>
                <c:pt idx="274">
                  <c:v>38358.110959215868</c:v>
                </c:pt>
                <c:pt idx="275">
                  <c:v>37981.114798533796</c:v>
                </c:pt>
                <c:pt idx="276">
                  <c:v>37602.547820515545</c:v>
                </c:pt>
                <c:pt idx="277">
                  <c:v>37222.403480088884</c:v>
                </c:pt>
                <c:pt idx="278">
                  <c:v>36840.675204910447</c:v>
                </c:pt>
                <c:pt idx="279">
                  <c:v>36457.3563952521</c:v>
                </c:pt>
                <c:pt idx="280">
                  <c:v>36072.440423886845</c:v>
                </c:pt>
                <c:pt idx="281">
                  <c:v>35685.920635974231</c:v>
                </c:pt>
                <c:pt idx="282">
                  <c:v>35297.790348945317</c:v>
                </c:pt>
                <c:pt idx="283">
                  <c:v>34908.042852387116</c:v>
                </c:pt>
                <c:pt idx="284">
                  <c:v>34516.671407926588</c:v>
                </c:pt>
                <c:pt idx="285">
                  <c:v>34123.669249114144</c:v>
                </c:pt>
                <c:pt idx="286">
                  <c:v>33729.029581306648</c:v>
                </c:pt>
                <c:pt idx="287">
                  <c:v>33332.745581549956</c:v>
                </c:pt>
                <c:pt idx="288">
                  <c:v>32934.810398460941</c:v>
                </c:pt>
                <c:pt idx="289">
                  <c:v>32535.217152109057</c:v>
                </c:pt>
                <c:pt idx="290">
                  <c:v>32133.958933897371</c:v>
                </c:pt>
                <c:pt idx="291">
                  <c:v>31731.028806443137</c:v>
                </c:pt>
                <c:pt idx="292">
                  <c:v>31326.419803457844</c:v>
                </c:pt>
                <c:pt idx="293">
                  <c:v>30920.124929626778</c:v>
                </c:pt>
                <c:pt idx="294">
                  <c:v>30512.137160488084</c:v>
                </c:pt>
                <c:pt idx="295">
                  <c:v>30102.449442311314</c:v>
                </c:pt>
                <c:pt idx="296">
                  <c:v>29691.054691975471</c:v>
                </c:pt>
                <c:pt idx="297">
                  <c:v>29277.945796846561</c:v>
                </c:pt>
                <c:pt idx="298">
                  <c:v>28863.115614654616</c:v>
                </c:pt>
                <c:pt idx="299">
                  <c:v>28446.556973370203</c:v>
                </c:pt>
                <c:pt idx="300">
                  <c:v>28028.26267108044</c:v>
                </c:pt>
                <c:pt idx="301">
                  <c:v>27608.22547586447</c:v>
                </c:pt>
                <c:pt idx="302">
                  <c:v>27186.438125668432</c:v>
                </c:pt>
                <c:pt idx="303">
                  <c:v>26762.893328179911</c:v>
                </c:pt>
                <c:pt idx="304">
                  <c:v>26337.583760701855</c:v>
                </c:pt>
                <c:pt idx="305">
                  <c:v>25910.502070025974</c:v>
                </c:pt>
                <c:pt idx="306">
                  <c:v>25481.640872305608</c:v>
                </c:pt>
                <c:pt idx="307">
                  <c:v>25050.992752928076</c:v>
                </c:pt>
                <c:pt idx="308">
                  <c:v>24618.550266386472</c:v>
                </c:pt>
                <c:pt idx="309">
                  <c:v>24184.305936150944</c:v>
                </c:pt>
                <c:pt idx="310">
                  <c:v>23748.252254539435</c:v>
                </c:pt>
                <c:pt idx="311">
                  <c:v>23310.381682587878</c:v>
                </c:pt>
                <c:pt idx="312">
                  <c:v>22870.686649919855</c:v>
                </c:pt>
                <c:pt idx="313">
                  <c:v>22429.159554615715</c:v>
                </c:pt>
                <c:pt idx="314">
                  <c:v>21985.792763081143</c:v>
                </c:pt>
                <c:pt idx="315">
                  <c:v>21540.578609915174</c:v>
                </c:pt>
                <c:pt idx="316">
                  <c:v>21093.509397777681</c:v>
                </c:pt>
                <c:pt idx="317">
                  <c:v>20644.577397256282</c:v>
                </c:pt>
                <c:pt idx="318">
                  <c:v>20193.774846732711</c:v>
                </c:pt>
                <c:pt idx="319">
                  <c:v>19741.093952248626</c:v>
                </c:pt>
                <c:pt idx="320">
                  <c:v>19286.526887370856</c:v>
                </c:pt>
                <c:pt idx="321">
                  <c:v>18830.065793056096</c:v>
                </c:pt>
                <c:pt idx="322">
                  <c:v>18371.702777515024</c:v>
                </c:pt>
                <c:pt idx="323">
                  <c:v>17911.429916075864</c:v>
                </c:pt>
                <c:pt idx="324">
                  <c:v>17449.239251047373</c:v>
                </c:pt>
                <c:pt idx="325">
                  <c:v>16985.122791581263</c:v>
                </c:pt>
                <c:pt idx="326">
                  <c:v>16519.072513534047</c:v>
                </c:pt>
                <c:pt idx="327">
                  <c:v>16051.0803593283</c:v>
                </c:pt>
                <c:pt idx="328">
                  <c:v>15581.138237813362</c:v>
                </c:pt>
                <c:pt idx="329">
                  <c:v>15109.238024125445</c:v>
                </c:pt>
                <c:pt idx="330">
                  <c:v>14635.371559547162</c:v>
                </c:pt>
                <c:pt idx="331">
                  <c:v>14159.530651366469</c:v>
                </c:pt>
                <c:pt idx="332">
                  <c:v>13681.707072735024</c:v>
                </c:pt>
                <c:pt idx="333">
                  <c:v>13201.892562525947</c:v>
                </c:pt>
                <c:pt idx="334">
                  <c:v>12720.078825191</c:v>
                </c:pt>
                <c:pt idx="335">
                  <c:v>12236.257530617157</c:v>
                </c:pt>
                <c:pt idx="336">
                  <c:v>11750.42031398259</c:v>
                </c:pt>
                <c:pt idx="337">
                  <c:v>11262.558775612044</c:v>
                </c:pt>
                <c:pt idx="338">
                  <c:v>10772.664480831621</c:v>
                </c:pt>
                <c:pt idx="339">
                  <c:v>10280.728959822947</c:v>
                </c:pt>
                <c:pt idx="340">
                  <c:v>9786.7437074767367</c:v>
                </c:pt>
                <c:pt idx="341">
                  <c:v>9290.7001832457499</c:v>
                </c:pt>
                <c:pt idx="342">
                  <c:v>8792.5898109971349</c:v>
                </c:pt>
                <c:pt idx="343">
                  <c:v>8292.4039788641512</c:v>
                </c:pt>
                <c:pt idx="344">
                  <c:v>7790.1340390972791</c:v>
                </c:pt>
                <c:pt idx="345">
                  <c:v>7285.7713079147125</c:v>
                </c:pt>
                <c:pt idx="346">
                  <c:v>6779.3070653522182</c:v>
                </c:pt>
                <c:pt idx="347">
                  <c:v>6270.7325551123804</c:v>
                </c:pt>
                <c:pt idx="348">
                  <c:v>5760.0389844132096</c:v>
                </c:pt>
                <c:pt idx="349">
                  <c:v>5247.2175238361251</c:v>
                </c:pt>
                <c:pt idx="350">
                  <c:v>4732.2593071733036</c:v>
                </c:pt>
                <c:pt idx="351">
                  <c:v>4215.1554312743865</c:v>
                </c:pt>
                <c:pt idx="352">
                  <c:v>3695.8969558925573</c:v>
                </c:pt>
                <c:pt idx="353">
                  <c:v>3174.4749035299706</c:v>
                </c:pt>
                <c:pt idx="354">
                  <c:v>2650.8802592825396</c:v>
                </c:pt>
                <c:pt idx="355">
                  <c:v>2125.1039706840775</c:v>
                </c:pt>
                <c:pt idx="356">
                  <c:v>1597.1369475497886</c:v>
                </c:pt>
                <c:pt idx="357">
                  <c:v>1066.9700618191068</c:v>
                </c:pt>
                <c:pt idx="358">
                  <c:v>534.59414739788076</c:v>
                </c:pt>
                <c:pt idx="3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D-402F-8BCD-549B2716C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6654472"/>
        <c:axId val="-2056651560"/>
      </c:areaChart>
      <c:catAx>
        <c:axId val="-205665447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56651560"/>
        <c:crosses val="autoZero"/>
        <c:auto val="1"/>
        <c:lblAlgn val="ctr"/>
        <c:lblOffset val="100"/>
        <c:noMultiLvlLbl val="0"/>
      </c:catAx>
      <c:valAx>
        <c:axId val="-2056651560"/>
        <c:scaling>
          <c:orientation val="minMax"/>
        </c:scaling>
        <c:delete val="0"/>
        <c:axPos val="l"/>
        <c:majorGridlines/>
        <c:numFmt formatCode="&quot;$&quot;#,##0.00;[Red]\-&quot;$&quot;#,##0.00" sourceLinked="1"/>
        <c:majorTickMark val="out"/>
        <c:minorTickMark val="none"/>
        <c:tickLblPos val="nextTo"/>
        <c:crossAx val="-205665447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7</xdr:row>
      <xdr:rowOff>19050</xdr:rowOff>
    </xdr:from>
    <xdr:to>
      <xdr:col>16</xdr:col>
      <xdr:colOff>25400</xdr:colOff>
      <xdr:row>18</xdr:row>
      <xdr:rowOff>50800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50800</xdr:colOff>
      <xdr:row>20</xdr:row>
      <xdr:rowOff>63500</xdr:rowOff>
    </xdr:from>
    <xdr:to>
      <xdr:col>16</xdr:col>
      <xdr:colOff>0</xdr:colOff>
      <xdr:row>33</xdr:row>
      <xdr:rowOff>101600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4"/>
  <sheetViews>
    <sheetView tabSelected="1" workbookViewId="0">
      <selection activeCell="G14" sqref="G14"/>
    </sheetView>
  </sheetViews>
  <sheetFormatPr defaultColWidth="11" defaultRowHeight="15.75" x14ac:dyDescent="0.25"/>
  <cols>
    <col min="1" max="1" width="9.125" customWidth="1"/>
    <col min="2" max="2" width="15.125" bestFit="1" customWidth="1"/>
    <col min="3" max="4" width="12.5" bestFit="1" customWidth="1"/>
    <col min="5" max="5" width="13.875" bestFit="1" customWidth="1"/>
    <col min="6" max="6" width="1.125" customWidth="1"/>
    <col min="7" max="7" width="24.375" bestFit="1" customWidth="1"/>
    <col min="8" max="8" width="18.375" bestFit="1" customWidth="1"/>
    <col min="9" max="9" width="5.875" customWidth="1"/>
    <col min="13" max="13" width="19.375" customWidth="1"/>
  </cols>
  <sheetData>
    <row r="1" spans="1:16" ht="36" x14ac:dyDescent="0.25">
      <c r="A1" s="11" t="s">
        <v>22</v>
      </c>
      <c r="B1" s="11"/>
      <c r="C1" s="11"/>
      <c r="D1" s="11"/>
      <c r="E1" s="11"/>
      <c r="F1" s="11"/>
      <c r="G1" s="11"/>
      <c r="H1" s="11"/>
      <c r="J1" s="7" t="s">
        <v>15</v>
      </c>
      <c r="K1" s="7"/>
      <c r="L1" s="7"/>
      <c r="M1" s="7"/>
      <c r="N1" s="7"/>
      <c r="O1" s="7"/>
      <c r="P1" s="7"/>
    </row>
    <row r="2" spans="1:16" ht="24.95" customHeight="1" x14ac:dyDescent="0.4">
      <c r="A2" s="12" t="s">
        <v>5</v>
      </c>
      <c r="B2" s="12"/>
      <c r="C2" s="12"/>
      <c r="D2" s="12"/>
      <c r="E2" s="13"/>
      <c r="F2" s="9"/>
      <c r="G2" s="9"/>
      <c r="H2" s="10"/>
      <c r="J2" s="27" t="s">
        <v>20</v>
      </c>
      <c r="K2" s="27"/>
      <c r="L2" s="27"/>
      <c r="M2" s="27"/>
      <c r="N2" s="28">
        <f>PMT((F9/12),(F10*12),-(F7-F8),0)</f>
        <v>536.82162301213907</v>
      </c>
      <c r="O2" s="29"/>
      <c r="P2" s="29"/>
    </row>
    <row r="3" spans="1:16" ht="24.95" customHeight="1" x14ac:dyDescent="0.4">
      <c r="A3" s="12" t="s">
        <v>6</v>
      </c>
      <c r="B3" s="12"/>
      <c r="C3" s="12"/>
      <c r="D3" s="12"/>
      <c r="E3" s="13"/>
      <c r="F3" s="9"/>
      <c r="G3" s="9"/>
      <c r="H3" s="10"/>
      <c r="J3" s="27" t="s">
        <v>21</v>
      </c>
      <c r="K3" s="27"/>
      <c r="L3" s="27"/>
      <c r="M3" s="27"/>
      <c r="N3" s="28">
        <f>(N2+((F11+F12)/12))</f>
        <v>536.82162301213907</v>
      </c>
      <c r="O3" s="29"/>
      <c r="P3" s="29"/>
    </row>
    <row r="4" spans="1:16" ht="24.95" customHeight="1" x14ac:dyDescent="0.25">
      <c r="A4" s="12" t="s">
        <v>7</v>
      </c>
      <c r="B4" s="12"/>
      <c r="C4" s="12"/>
      <c r="D4" s="12"/>
      <c r="E4" s="13"/>
      <c r="F4" s="9"/>
      <c r="G4" s="9"/>
      <c r="H4" s="10"/>
      <c r="J4" s="27" t="s">
        <v>16</v>
      </c>
      <c r="K4" s="27"/>
      <c r="L4" s="27"/>
      <c r="M4" s="27"/>
      <c r="N4" s="8">
        <f>F10*12</f>
        <v>360</v>
      </c>
      <c r="O4" s="8"/>
      <c r="P4" s="8"/>
    </row>
    <row r="5" spans="1:16" ht="24.95" customHeight="1" x14ac:dyDescent="0.25">
      <c r="A5" s="14" t="s">
        <v>8</v>
      </c>
      <c r="B5" s="14"/>
      <c r="C5" s="14"/>
      <c r="D5" s="14"/>
      <c r="E5" s="13"/>
      <c r="F5" s="9"/>
      <c r="G5" s="9"/>
      <c r="H5" s="10"/>
      <c r="J5" s="1" t="s">
        <v>17</v>
      </c>
      <c r="K5" s="1"/>
      <c r="L5" s="1"/>
      <c r="M5" s="1"/>
      <c r="N5" s="20">
        <f>SUM(C15:C374)+SUM(G15:G374)</f>
        <v>193255.78428436856</v>
      </c>
      <c r="O5" s="20"/>
      <c r="P5" s="20"/>
    </row>
    <row r="6" spans="1:16" ht="24.95" customHeight="1" x14ac:dyDescent="0.25">
      <c r="A6" s="22"/>
      <c r="B6" s="22"/>
      <c r="C6" s="22"/>
      <c r="D6" s="22"/>
      <c r="E6" s="22"/>
      <c r="F6" s="22"/>
      <c r="G6" s="22"/>
      <c r="H6" s="23"/>
      <c r="J6" s="1" t="s">
        <v>18</v>
      </c>
      <c r="K6" s="1"/>
      <c r="L6" s="1"/>
      <c r="M6" s="1"/>
      <c r="N6" s="20">
        <f>SUM(D15:D374)</f>
        <v>93255.784284369933</v>
      </c>
      <c r="O6" s="20"/>
      <c r="P6" s="20"/>
    </row>
    <row r="7" spans="1:16" ht="36" customHeight="1" x14ac:dyDescent="0.25">
      <c r="A7" s="24" t="s">
        <v>9</v>
      </c>
      <c r="B7" s="24"/>
      <c r="C7" s="24"/>
      <c r="D7" s="24"/>
      <c r="E7" s="21"/>
      <c r="F7" s="25">
        <v>100000</v>
      </c>
      <c r="G7" s="25"/>
      <c r="H7" s="26"/>
      <c r="J7" s="2"/>
      <c r="K7" s="2"/>
      <c r="L7" s="2"/>
      <c r="M7" s="2"/>
      <c r="N7" s="2"/>
      <c r="O7" s="2"/>
      <c r="P7" s="2"/>
    </row>
    <row r="8" spans="1:16" ht="24.95" customHeight="1" x14ac:dyDescent="0.25">
      <c r="A8" s="15" t="s">
        <v>10</v>
      </c>
      <c r="B8" s="15"/>
      <c r="C8" s="15"/>
      <c r="D8" s="15"/>
      <c r="E8" s="21"/>
      <c r="F8" s="25">
        <v>0</v>
      </c>
      <c r="G8" s="25"/>
      <c r="H8" s="26"/>
      <c r="J8" s="2"/>
      <c r="K8" s="2"/>
      <c r="L8" s="2"/>
      <c r="M8" s="2"/>
      <c r="N8" s="2"/>
      <c r="O8" s="2"/>
      <c r="P8" s="2"/>
    </row>
    <row r="9" spans="1:16" ht="24.95" customHeight="1" x14ac:dyDescent="0.25">
      <c r="A9" s="15" t="s">
        <v>11</v>
      </c>
      <c r="B9" s="15"/>
      <c r="C9" s="15"/>
      <c r="D9" s="15"/>
      <c r="E9" s="21"/>
      <c r="F9" s="18">
        <v>0.05</v>
      </c>
      <c r="G9" s="18"/>
      <c r="H9" s="19"/>
      <c r="J9" s="2"/>
      <c r="K9" s="2"/>
      <c r="L9" s="2"/>
      <c r="M9" s="2"/>
      <c r="N9" s="2"/>
      <c r="O9" s="2"/>
      <c r="P9" s="2"/>
    </row>
    <row r="10" spans="1:16" ht="24.95" customHeight="1" x14ac:dyDescent="0.25">
      <c r="A10" s="15" t="s">
        <v>14</v>
      </c>
      <c r="B10" s="15"/>
      <c r="C10" s="15"/>
      <c r="D10" s="15"/>
      <c r="E10" s="15"/>
      <c r="F10" s="16">
        <v>30</v>
      </c>
      <c r="G10" s="16"/>
      <c r="H10" s="16"/>
      <c r="J10" s="2"/>
      <c r="K10" s="2"/>
      <c r="L10" s="2"/>
      <c r="M10" s="2"/>
      <c r="N10" s="2"/>
      <c r="O10" s="2"/>
      <c r="P10" s="2"/>
    </row>
    <row r="11" spans="1:16" ht="24.95" customHeight="1" x14ac:dyDescent="0.25">
      <c r="A11" s="15" t="s">
        <v>12</v>
      </c>
      <c r="B11" s="15"/>
      <c r="C11" s="15"/>
      <c r="D11" s="15"/>
      <c r="E11" s="15"/>
      <c r="F11" s="17">
        <v>0</v>
      </c>
      <c r="G11" s="17"/>
      <c r="H11" s="17"/>
      <c r="J11" s="2"/>
      <c r="K11" s="2"/>
      <c r="L11" s="2"/>
      <c r="M11" s="2"/>
      <c r="N11" s="2"/>
      <c r="O11" s="2"/>
      <c r="P11" s="2"/>
    </row>
    <row r="12" spans="1:16" ht="24.95" customHeight="1" x14ac:dyDescent="0.25">
      <c r="A12" s="15" t="s">
        <v>13</v>
      </c>
      <c r="B12" s="15"/>
      <c r="C12" s="15"/>
      <c r="D12" s="15"/>
      <c r="E12" s="15"/>
      <c r="F12" s="17">
        <v>0</v>
      </c>
      <c r="G12" s="17"/>
      <c r="H12" s="17"/>
    </row>
    <row r="14" spans="1:16" ht="21" x14ac:dyDescent="0.35">
      <c r="A14" s="3" t="s">
        <v>1</v>
      </c>
      <c r="B14" s="3" t="s">
        <v>19</v>
      </c>
      <c r="C14" s="3" t="s">
        <v>0</v>
      </c>
      <c r="D14" s="3" t="s">
        <v>2</v>
      </c>
      <c r="E14" s="3" t="s">
        <v>3</v>
      </c>
      <c r="F14" s="3"/>
      <c r="G14" s="3">
        <v>0</v>
      </c>
      <c r="H14" s="3" t="s">
        <v>4</v>
      </c>
    </row>
    <row r="15" spans="1:16" ht="21" x14ac:dyDescent="0.35">
      <c r="A15" s="4">
        <v>1</v>
      </c>
      <c r="B15" s="5">
        <f>F7-F8</f>
        <v>100000</v>
      </c>
      <c r="C15" s="6">
        <f>N2</f>
        <v>536.82162301213907</v>
      </c>
      <c r="D15" s="5">
        <f>B15*(F9/12)</f>
        <v>416.66666666666669</v>
      </c>
      <c r="E15" s="6">
        <f>C15-D15</f>
        <v>120.15495634547239</v>
      </c>
      <c r="F15" s="4"/>
      <c r="G15" s="6">
        <v>0</v>
      </c>
      <c r="H15" s="6">
        <f>B15-E15-G15</f>
        <v>99879.845043654524</v>
      </c>
    </row>
    <row r="16" spans="1:16" ht="21" x14ac:dyDescent="0.35">
      <c r="A16" s="4">
        <v>2</v>
      </c>
      <c r="B16" s="6">
        <f>IF(H15&lt;=0,0,H15)</f>
        <v>99879.845043654524</v>
      </c>
      <c r="C16" s="6">
        <f>IF(H15&lt;=0,0,$N$2)</f>
        <v>536.82162301213907</v>
      </c>
      <c r="D16" s="6">
        <f>IF(H15&lt;=0,0,B16*($F$9/12))</f>
        <v>416.16602101522716</v>
      </c>
      <c r="E16" s="6">
        <f>IF(H15&lt;=0,0,(C16-D16))</f>
        <v>120.65560199691191</v>
      </c>
      <c r="F16" s="4"/>
      <c r="G16" s="6">
        <v>0</v>
      </c>
      <c r="H16" s="6">
        <f>IF((B16-E16-G16)&lt;=0,0,(B16-E16-G16))</f>
        <v>99759.189441657611</v>
      </c>
    </row>
    <row r="17" spans="1:8" ht="21" x14ac:dyDescent="0.35">
      <c r="A17" s="4">
        <v>3</v>
      </c>
      <c r="B17" s="6">
        <f t="shared" ref="B17:B80" si="0">IF(H16&lt;=0,0,H16)</f>
        <v>99759.189441657611</v>
      </c>
      <c r="C17" s="6">
        <f t="shared" ref="C17:C80" si="1">IF(H16&lt;=0,0,$N$2)</f>
        <v>536.82162301213907</v>
      </c>
      <c r="D17" s="6">
        <f t="shared" ref="D17:D80" si="2">IF(H16&lt;=0,0,B17*($F$9/12))</f>
        <v>415.66328934024006</v>
      </c>
      <c r="E17" s="6">
        <f t="shared" ref="E17:E80" si="3">IF(H16&lt;=0,0,(C17-D17))</f>
        <v>121.15833367189902</v>
      </c>
      <c r="F17" s="4"/>
      <c r="G17" s="6">
        <v>0</v>
      </c>
      <c r="H17" s="6">
        <f t="shared" ref="H17:H80" si="4">IF((B17-E17-G17)&lt;=0,0,(B17-E17-G17))</f>
        <v>99638.031107985706</v>
      </c>
    </row>
    <row r="18" spans="1:8" ht="21" x14ac:dyDescent="0.35">
      <c r="A18" s="4">
        <v>4</v>
      </c>
      <c r="B18" s="6">
        <f t="shared" si="0"/>
        <v>99638.031107985706</v>
      </c>
      <c r="C18" s="6">
        <f t="shared" si="1"/>
        <v>536.82162301213907</v>
      </c>
      <c r="D18" s="6">
        <f t="shared" si="2"/>
        <v>415.15846294994043</v>
      </c>
      <c r="E18" s="6">
        <f t="shared" si="3"/>
        <v>121.66316006219864</v>
      </c>
      <c r="F18" s="4"/>
      <c r="G18" s="6">
        <v>0</v>
      </c>
      <c r="H18" s="6">
        <f t="shared" si="4"/>
        <v>99516.3679479235</v>
      </c>
    </row>
    <row r="19" spans="1:8" ht="21" x14ac:dyDescent="0.35">
      <c r="A19" s="4">
        <v>5</v>
      </c>
      <c r="B19" s="6">
        <f t="shared" si="0"/>
        <v>99516.3679479235</v>
      </c>
      <c r="C19" s="6">
        <f t="shared" si="1"/>
        <v>536.82162301213907</v>
      </c>
      <c r="D19" s="6">
        <f t="shared" si="2"/>
        <v>414.65153311634793</v>
      </c>
      <c r="E19" s="6">
        <f t="shared" si="3"/>
        <v>122.17008989579114</v>
      </c>
      <c r="F19" s="4"/>
      <c r="G19" s="6">
        <v>0</v>
      </c>
      <c r="H19" s="6">
        <f t="shared" si="4"/>
        <v>99394.197858027706</v>
      </c>
    </row>
    <row r="20" spans="1:8" ht="21" x14ac:dyDescent="0.35">
      <c r="A20" s="4">
        <v>6</v>
      </c>
      <c r="B20" s="6">
        <f t="shared" si="0"/>
        <v>99394.197858027706</v>
      </c>
      <c r="C20" s="6">
        <f t="shared" si="1"/>
        <v>536.82162301213907</v>
      </c>
      <c r="D20" s="6">
        <f t="shared" si="2"/>
        <v>414.14249107511546</v>
      </c>
      <c r="E20" s="6">
        <f t="shared" si="3"/>
        <v>122.67913193702361</v>
      </c>
      <c r="F20" s="4"/>
      <c r="G20" s="6">
        <v>0</v>
      </c>
      <c r="H20" s="6">
        <f t="shared" si="4"/>
        <v>99271.518726090682</v>
      </c>
    </row>
    <row r="21" spans="1:8" ht="21" x14ac:dyDescent="0.35">
      <c r="A21" s="4">
        <v>7</v>
      </c>
      <c r="B21" s="6">
        <f t="shared" si="0"/>
        <v>99271.518726090682</v>
      </c>
      <c r="C21" s="6">
        <f t="shared" si="1"/>
        <v>536.82162301213907</v>
      </c>
      <c r="D21" s="6">
        <f t="shared" si="2"/>
        <v>413.63132802537785</v>
      </c>
      <c r="E21" s="6">
        <f t="shared" si="3"/>
        <v>123.19029498676122</v>
      </c>
      <c r="F21" s="4"/>
      <c r="G21" s="6">
        <v>0</v>
      </c>
      <c r="H21" s="6">
        <f t="shared" si="4"/>
        <v>99148.328431103917</v>
      </c>
    </row>
    <row r="22" spans="1:8" ht="21" x14ac:dyDescent="0.35">
      <c r="A22" s="4">
        <v>8</v>
      </c>
      <c r="B22" s="6">
        <f t="shared" si="0"/>
        <v>99148.328431103917</v>
      </c>
      <c r="C22" s="6">
        <f t="shared" si="1"/>
        <v>536.82162301213907</v>
      </c>
      <c r="D22" s="6">
        <f t="shared" si="2"/>
        <v>413.11803512959966</v>
      </c>
      <c r="E22" s="6">
        <f t="shared" si="3"/>
        <v>123.70358788253941</v>
      </c>
      <c r="F22" s="4"/>
      <c r="G22" s="6">
        <v>0</v>
      </c>
      <c r="H22" s="6">
        <f t="shared" si="4"/>
        <v>99024.624843221376</v>
      </c>
    </row>
    <row r="23" spans="1:8" ht="21" x14ac:dyDescent="0.35">
      <c r="A23" s="4">
        <v>9</v>
      </c>
      <c r="B23" s="6">
        <f t="shared" si="0"/>
        <v>99024.624843221376</v>
      </c>
      <c r="C23" s="6">
        <f t="shared" si="1"/>
        <v>536.82162301213907</v>
      </c>
      <c r="D23" s="6">
        <f t="shared" si="2"/>
        <v>412.60260351342237</v>
      </c>
      <c r="E23" s="6">
        <f t="shared" si="3"/>
        <v>124.2190194987167</v>
      </c>
      <c r="F23" s="4"/>
      <c r="G23" s="6">
        <v>0</v>
      </c>
      <c r="H23" s="6">
        <f t="shared" si="4"/>
        <v>98900.405823722656</v>
      </c>
    </row>
    <row r="24" spans="1:8" ht="21" x14ac:dyDescent="0.35">
      <c r="A24" s="4">
        <v>10</v>
      </c>
      <c r="B24" s="6">
        <f t="shared" si="0"/>
        <v>98900.405823722656</v>
      </c>
      <c r="C24" s="6">
        <f t="shared" si="1"/>
        <v>536.82162301213907</v>
      </c>
      <c r="D24" s="6">
        <f t="shared" si="2"/>
        <v>412.08502426551104</v>
      </c>
      <c r="E24" s="6">
        <f t="shared" si="3"/>
        <v>124.73659874662803</v>
      </c>
      <c r="F24" s="4"/>
      <c r="G24" s="6">
        <v>0</v>
      </c>
      <c r="H24" s="6">
        <f t="shared" si="4"/>
        <v>98775.669224976024</v>
      </c>
    </row>
    <row r="25" spans="1:8" ht="21" x14ac:dyDescent="0.35">
      <c r="A25" s="4">
        <v>11</v>
      </c>
      <c r="B25" s="6">
        <f t="shared" si="0"/>
        <v>98775.669224976024</v>
      </c>
      <c r="C25" s="6">
        <f t="shared" si="1"/>
        <v>536.82162301213907</v>
      </c>
      <c r="D25" s="6">
        <f t="shared" si="2"/>
        <v>411.56528843740011</v>
      </c>
      <c r="E25" s="6">
        <f t="shared" si="3"/>
        <v>125.25633457473896</v>
      </c>
      <c r="F25" s="4"/>
      <c r="G25" s="6">
        <v>0</v>
      </c>
      <c r="H25" s="6">
        <f t="shared" si="4"/>
        <v>98650.41289040129</v>
      </c>
    </row>
    <row r="26" spans="1:8" ht="21" x14ac:dyDescent="0.35">
      <c r="A26" s="4">
        <v>12</v>
      </c>
      <c r="B26" s="6">
        <f t="shared" si="0"/>
        <v>98650.41289040129</v>
      </c>
      <c r="C26" s="6">
        <f t="shared" si="1"/>
        <v>536.82162301213907</v>
      </c>
      <c r="D26" s="6">
        <f t="shared" si="2"/>
        <v>411.04338704333873</v>
      </c>
      <c r="E26" s="6">
        <f t="shared" si="3"/>
        <v>125.77823596880035</v>
      </c>
      <c r="F26" s="4"/>
      <c r="G26" s="6">
        <v>0</v>
      </c>
      <c r="H26" s="6">
        <f t="shared" si="4"/>
        <v>98524.634654432492</v>
      </c>
    </row>
    <row r="27" spans="1:8" ht="21" x14ac:dyDescent="0.35">
      <c r="A27" s="4">
        <v>13</v>
      </c>
      <c r="B27" s="6">
        <f t="shared" si="0"/>
        <v>98524.634654432492</v>
      </c>
      <c r="C27" s="6">
        <f t="shared" si="1"/>
        <v>536.82162301213907</v>
      </c>
      <c r="D27" s="6">
        <f t="shared" si="2"/>
        <v>410.51931106013535</v>
      </c>
      <c r="E27" s="6">
        <f t="shared" si="3"/>
        <v>126.30231195200372</v>
      </c>
      <c r="F27" s="4"/>
      <c r="G27" s="6">
        <v>0</v>
      </c>
      <c r="H27" s="6">
        <f t="shared" si="4"/>
        <v>98398.332342480484</v>
      </c>
    </row>
    <row r="28" spans="1:8" ht="21" x14ac:dyDescent="0.35">
      <c r="A28" s="4">
        <v>14</v>
      </c>
      <c r="B28" s="6">
        <f t="shared" si="0"/>
        <v>98398.332342480484</v>
      </c>
      <c r="C28" s="6">
        <f t="shared" si="1"/>
        <v>536.82162301213907</v>
      </c>
      <c r="D28" s="6">
        <f t="shared" si="2"/>
        <v>409.993051427002</v>
      </c>
      <c r="E28" s="6">
        <f t="shared" si="3"/>
        <v>126.82857158513707</v>
      </c>
      <c r="F28" s="4"/>
      <c r="G28" s="6">
        <v>0</v>
      </c>
      <c r="H28" s="6">
        <f t="shared" si="4"/>
        <v>98271.503770895346</v>
      </c>
    </row>
    <row r="29" spans="1:8" ht="21" x14ac:dyDescent="0.35">
      <c r="A29" s="4">
        <v>15</v>
      </c>
      <c r="B29" s="6">
        <f t="shared" si="0"/>
        <v>98271.503770895346</v>
      </c>
      <c r="C29" s="6">
        <f t="shared" si="1"/>
        <v>536.82162301213907</v>
      </c>
      <c r="D29" s="6">
        <f t="shared" si="2"/>
        <v>409.46459904539728</v>
      </c>
      <c r="E29" s="6">
        <f t="shared" si="3"/>
        <v>127.35702396674179</v>
      </c>
      <c r="F29" s="4"/>
      <c r="G29" s="6">
        <v>0</v>
      </c>
      <c r="H29" s="6">
        <f t="shared" si="4"/>
        <v>98144.1467469286</v>
      </c>
    </row>
    <row r="30" spans="1:8" ht="21" x14ac:dyDescent="0.35">
      <c r="A30" s="4">
        <v>16</v>
      </c>
      <c r="B30" s="6">
        <f t="shared" si="0"/>
        <v>98144.1467469286</v>
      </c>
      <c r="C30" s="6">
        <f t="shared" si="1"/>
        <v>536.82162301213907</v>
      </c>
      <c r="D30" s="6">
        <f t="shared" si="2"/>
        <v>408.93394477886915</v>
      </c>
      <c r="E30" s="6">
        <f t="shared" si="3"/>
        <v>127.88767823326992</v>
      </c>
      <c r="F30" s="4"/>
      <c r="G30" s="6">
        <v>0</v>
      </c>
      <c r="H30" s="6">
        <f t="shared" si="4"/>
        <v>98016.259068695334</v>
      </c>
    </row>
    <row r="31" spans="1:8" ht="21" x14ac:dyDescent="0.35">
      <c r="A31" s="4">
        <v>17</v>
      </c>
      <c r="B31" s="6">
        <f t="shared" si="0"/>
        <v>98016.259068695334</v>
      </c>
      <c r="C31" s="6">
        <f t="shared" si="1"/>
        <v>536.82162301213907</v>
      </c>
      <c r="D31" s="6">
        <f t="shared" si="2"/>
        <v>408.40107945289719</v>
      </c>
      <c r="E31" s="6">
        <f t="shared" si="3"/>
        <v>128.42054355924188</v>
      </c>
      <c r="F31" s="4"/>
      <c r="G31" s="6">
        <v>0</v>
      </c>
      <c r="H31" s="6">
        <f t="shared" si="4"/>
        <v>97887.838525136089</v>
      </c>
    </row>
    <row r="32" spans="1:8" ht="21" x14ac:dyDescent="0.35">
      <c r="A32" s="4">
        <v>18</v>
      </c>
      <c r="B32" s="6">
        <f t="shared" si="0"/>
        <v>97887.838525136089</v>
      </c>
      <c r="C32" s="6">
        <f t="shared" si="1"/>
        <v>536.82162301213907</v>
      </c>
      <c r="D32" s="6">
        <f t="shared" si="2"/>
        <v>407.86599385473369</v>
      </c>
      <c r="E32" s="6">
        <f t="shared" si="3"/>
        <v>128.95562915740538</v>
      </c>
      <c r="F32" s="4"/>
      <c r="G32" s="6">
        <v>0</v>
      </c>
      <c r="H32" s="6">
        <f t="shared" si="4"/>
        <v>97758.882895978677</v>
      </c>
    </row>
    <row r="33" spans="1:8" ht="21" x14ac:dyDescent="0.35">
      <c r="A33" s="4">
        <v>19</v>
      </c>
      <c r="B33" s="6">
        <f t="shared" si="0"/>
        <v>97758.882895978677</v>
      </c>
      <c r="C33" s="6">
        <f t="shared" si="1"/>
        <v>536.82162301213907</v>
      </c>
      <c r="D33" s="6">
        <f t="shared" si="2"/>
        <v>407.32867873324449</v>
      </c>
      <c r="E33" s="6">
        <f t="shared" si="3"/>
        <v>129.49294427889458</v>
      </c>
      <c r="F33" s="4"/>
      <c r="G33" s="6">
        <v>0</v>
      </c>
      <c r="H33" s="6">
        <f t="shared" si="4"/>
        <v>97629.389951699777</v>
      </c>
    </row>
    <row r="34" spans="1:8" ht="21" x14ac:dyDescent="0.35">
      <c r="A34" s="4">
        <v>20</v>
      </c>
      <c r="B34" s="6">
        <f t="shared" si="0"/>
        <v>97629.389951699777</v>
      </c>
      <c r="C34" s="6">
        <f t="shared" si="1"/>
        <v>536.82162301213907</v>
      </c>
      <c r="D34" s="6">
        <f t="shared" si="2"/>
        <v>406.78912479874907</v>
      </c>
      <c r="E34" s="6">
        <f t="shared" si="3"/>
        <v>130.03249821339</v>
      </c>
      <c r="F34" s="4"/>
      <c r="G34" s="6">
        <v>0</v>
      </c>
      <c r="H34" s="6">
        <f t="shared" si="4"/>
        <v>97499.357453486387</v>
      </c>
    </row>
    <row r="35" spans="1:8" ht="21" x14ac:dyDescent="0.35">
      <c r="A35" s="4">
        <v>21</v>
      </c>
      <c r="B35" s="6">
        <f t="shared" si="0"/>
        <v>97499.357453486387</v>
      </c>
      <c r="C35" s="6">
        <f t="shared" si="1"/>
        <v>536.82162301213907</v>
      </c>
      <c r="D35" s="6">
        <f t="shared" si="2"/>
        <v>406.24732272285996</v>
      </c>
      <c r="E35" s="6">
        <f t="shared" si="3"/>
        <v>130.57430028927911</v>
      </c>
      <c r="F35" s="4"/>
      <c r="G35" s="6">
        <v>0</v>
      </c>
      <c r="H35" s="6">
        <f t="shared" si="4"/>
        <v>97368.783153197102</v>
      </c>
    </row>
    <row r="36" spans="1:8" ht="21" x14ac:dyDescent="0.35">
      <c r="A36" s="4">
        <v>22</v>
      </c>
      <c r="B36" s="6">
        <f t="shared" si="0"/>
        <v>97368.783153197102</v>
      </c>
      <c r="C36" s="6">
        <f t="shared" si="1"/>
        <v>536.82162301213907</v>
      </c>
      <c r="D36" s="6">
        <f t="shared" si="2"/>
        <v>405.70326313832123</v>
      </c>
      <c r="E36" s="6">
        <f t="shared" si="3"/>
        <v>131.11835987381784</v>
      </c>
      <c r="F36" s="4"/>
      <c r="G36" s="6">
        <v>0</v>
      </c>
      <c r="H36" s="6">
        <f t="shared" si="4"/>
        <v>97237.664793323289</v>
      </c>
    </row>
    <row r="37" spans="1:8" ht="21" x14ac:dyDescent="0.35">
      <c r="A37" s="4">
        <v>23</v>
      </c>
      <c r="B37" s="6">
        <f t="shared" si="0"/>
        <v>97237.664793323289</v>
      </c>
      <c r="C37" s="6">
        <f t="shared" si="1"/>
        <v>536.82162301213907</v>
      </c>
      <c r="D37" s="6">
        <f t="shared" si="2"/>
        <v>405.15693663884701</v>
      </c>
      <c r="E37" s="6">
        <f t="shared" si="3"/>
        <v>131.66468637329206</v>
      </c>
      <c r="F37" s="4"/>
      <c r="G37" s="6">
        <v>0</v>
      </c>
      <c r="H37" s="6">
        <f t="shared" si="4"/>
        <v>97106.000106949999</v>
      </c>
    </row>
    <row r="38" spans="1:8" ht="21" x14ac:dyDescent="0.35">
      <c r="A38" s="4">
        <v>24</v>
      </c>
      <c r="B38" s="6">
        <f t="shared" si="0"/>
        <v>97106.000106949999</v>
      </c>
      <c r="C38" s="6">
        <f t="shared" si="1"/>
        <v>536.82162301213907</v>
      </c>
      <c r="D38" s="6">
        <f t="shared" si="2"/>
        <v>404.60833377895835</v>
      </c>
      <c r="E38" s="6">
        <f t="shared" si="3"/>
        <v>132.21328923318072</v>
      </c>
      <c r="F38" s="4"/>
      <c r="G38" s="6">
        <v>0</v>
      </c>
      <c r="H38" s="6">
        <f t="shared" si="4"/>
        <v>96973.786817716813</v>
      </c>
    </row>
    <row r="39" spans="1:8" ht="21" x14ac:dyDescent="0.35">
      <c r="A39" s="4">
        <v>25</v>
      </c>
      <c r="B39" s="6">
        <f t="shared" si="0"/>
        <v>96973.786817716813</v>
      </c>
      <c r="C39" s="6">
        <f t="shared" si="1"/>
        <v>536.82162301213907</v>
      </c>
      <c r="D39" s="6">
        <f t="shared" si="2"/>
        <v>404.05744507382008</v>
      </c>
      <c r="E39" s="6">
        <f t="shared" si="3"/>
        <v>132.76417793831899</v>
      </c>
      <c r="F39" s="4"/>
      <c r="G39" s="6">
        <v>0</v>
      </c>
      <c r="H39" s="6">
        <f t="shared" si="4"/>
        <v>96841.022639778501</v>
      </c>
    </row>
    <row r="40" spans="1:8" ht="21" x14ac:dyDescent="0.35">
      <c r="A40" s="4">
        <v>26</v>
      </c>
      <c r="B40" s="6">
        <f t="shared" si="0"/>
        <v>96841.022639778501</v>
      </c>
      <c r="C40" s="6">
        <f t="shared" si="1"/>
        <v>536.82162301213907</v>
      </c>
      <c r="D40" s="6">
        <f t="shared" si="2"/>
        <v>403.50426099907708</v>
      </c>
      <c r="E40" s="6">
        <f t="shared" si="3"/>
        <v>133.317362013062</v>
      </c>
      <c r="F40" s="4"/>
      <c r="G40" s="6">
        <v>0</v>
      </c>
      <c r="H40" s="6">
        <f t="shared" si="4"/>
        <v>96707.705277765432</v>
      </c>
    </row>
    <row r="41" spans="1:8" ht="21" x14ac:dyDescent="0.35">
      <c r="A41" s="4">
        <v>27</v>
      </c>
      <c r="B41" s="6">
        <f t="shared" si="0"/>
        <v>96707.705277765432</v>
      </c>
      <c r="C41" s="6">
        <f t="shared" si="1"/>
        <v>536.82162301213907</v>
      </c>
      <c r="D41" s="6">
        <f t="shared" si="2"/>
        <v>402.94877199068929</v>
      </c>
      <c r="E41" s="6">
        <f t="shared" si="3"/>
        <v>133.87285102144978</v>
      </c>
      <c r="F41" s="4"/>
      <c r="G41" s="6">
        <v>0</v>
      </c>
      <c r="H41" s="6">
        <f t="shared" si="4"/>
        <v>96573.832426743975</v>
      </c>
    </row>
    <row r="42" spans="1:8" ht="21" x14ac:dyDescent="0.35">
      <c r="A42" s="4">
        <v>28</v>
      </c>
      <c r="B42" s="6">
        <f t="shared" si="0"/>
        <v>96573.832426743975</v>
      </c>
      <c r="C42" s="6">
        <f t="shared" si="1"/>
        <v>536.82162301213907</v>
      </c>
      <c r="D42" s="6">
        <f t="shared" si="2"/>
        <v>402.39096844476654</v>
      </c>
      <c r="E42" s="6">
        <f t="shared" si="3"/>
        <v>134.43065456737253</v>
      </c>
      <c r="F42" s="4"/>
      <c r="G42" s="6">
        <v>0</v>
      </c>
      <c r="H42" s="6">
        <f t="shared" si="4"/>
        <v>96439.401772176599</v>
      </c>
    </row>
    <row r="43" spans="1:8" ht="21" x14ac:dyDescent="0.35">
      <c r="A43" s="4">
        <v>29</v>
      </c>
      <c r="B43" s="6">
        <f t="shared" si="0"/>
        <v>96439.401772176599</v>
      </c>
      <c r="C43" s="6">
        <f t="shared" si="1"/>
        <v>536.82162301213907</v>
      </c>
      <c r="D43" s="6">
        <f t="shared" si="2"/>
        <v>401.83084071740251</v>
      </c>
      <c r="E43" s="6">
        <f t="shared" si="3"/>
        <v>134.99078229473656</v>
      </c>
      <c r="F43" s="4"/>
      <c r="G43" s="6">
        <v>0</v>
      </c>
      <c r="H43" s="6">
        <f t="shared" si="4"/>
        <v>96304.410989881857</v>
      </c>
    </row>
    <row r="44" spans="1:8" ht="21" x14ac:dyDescent="0.35">
      <c r="A44" s="4">
        <v>30</v>
      </c>
      <c r="B44" s="6">
        <f t="shared" si="0"/>
        <v>96304.410989881857</v>
      </c>
      <c r="C44" s="6">
        <f t="shared" si="1"/>
        <v>536.82162301213907</v>
      </c>
      <c r="D44" s="6">
        <f t="shared" si="2"/>
        <v>401.26837912450776</v>
      </c>
      <c r="E44" s="6">
        <f t="shared" si="3"/>
        <v>135.55324388763131</v>
      </c>
      <c r="F44" s="4"/>
      <c r="G44" s="6">
        <v>0</v>
      </c>
      <c r="H44" s="6">
        <f t="shared" si="4"/>
        <v>96168.857745994232</v>
      </c>
    </row>
    <row r="45" spans="1:8" ht="21" x14ac:dyDescent="0.35">
      <c r="A45" s="4">
        <v>31</v>
      </c>
      <c r="B45" s="6">
        <f t="shared" si="0"/>
        <v>96168.857745994232</v>
      </c>
      <c r="C45" s="6">
        <f t="shared" si="1"/>
        <v>536.82162301213907</v>
      </c>
      <c r="D45" s="6">
        <f t="shared" si="2"/>
        <v>400.70357394164262</v>
      </c>
      <c r="E45" s="6">
        <f t="shared" si="3"/>
        <v>136.11804907049645</v>
      </c>
      <c r="F45" s="4"/>
      <c r="G45" s="6">
        <v>0</v>
      </c>
      <c r="H45" s="6">
        <f t="shared" si="4"/>
        <v>96032.739696923731</v>
      </c>
    </row>
    <row r="46" spans="1:8" ht="21" x14ac:dyDescent="0.35">
      <c r="A46" s="4">
        <v>32</v>
      </c>
      <c r="B46" s="6">
        <f t="shared" si="0"/>
        <v>96032.739696923731</v>
      </c>
      <c r="C46" s="6">
        <f t="shared" si="1"/>
        <v>536.82162301213907</v>
      </c>
      <c r="D46" s="6">
        <f t="shared" si="2"/>
        <v>400.1364154038489</v>
      </c>
      <c r="E46" s="6">
        <f t="shared" si="3"/>
        <v>136.68520760829017</v>
      </c>
      <c r="F46" s="4"/>
      <c r="G46" s="6">
        <v>0</v>
      </c>
      <c r="H46" s="6">
        <f t="shared" si="4"/>
        <v>95896.054489315444</v>
      </c>
    </row>
    <row r="47" spans="1:8" ht="21" x14ac:dyDescent="0.35">
      <c r="A47" s="4">
        <v>33</v>
      </c>
      <c r="B47" s="6">
        <f t="shared" si="0"/>
        <v>95896.054489315444</v>
      </c>
      <c r="C47" s="6">
        <f t="shared" si="1"/>
        <v>536.82162301213907</v>
      </c>
      <c r="D47" s="6">
        <f t="shared" si="2"/>
        <v>399.56689370548099</v>
      </c>
      <c r="E47" s="6">
        <f t="shared" si="3"/>
        <v>137.25472930665808</v>
      </c>
      <c r="F47" s="4"/>
      <c r="G47" s="6">
        <v>0</v>
      </c>
      <c r="H47" s="6">
        <f t="shared" si="4"/>
        <v>95758.799760008784</v>
      </c>
    </row>
    <row r="48" spans="1:8" ht="21" x14ac:dyDescent="0.35">
      <c r="A48" s="4">
        <v>34</v>
      </c>
      <c r="B48" s="6">
        <f t="shared" si="0"/>
        <v>95758.799760008784</v>
      </c>
      <c r="C48" s="6">
        <f t="shared" si="1"/>
        <v>536.82162301213907</v>
      </c>
      <c r="D48" s="6">
        <f t="shared" si="2"/>
        <v>398.99499900003661</v>
      </c>
      <c r="E48" s="6">
        <f t="shared" si="3"/>
        <v>137.82662401210246</v>
      </c>
      <c r="F48" s="4"/>
      <c r="G48" s="6">
        <v>0</v>
      </c>
      <c r="H48" s="6">
        <f t="shared" si="4"/>
        <v>95620.973135996683</v>
      </c>
    </row>
    <row r="49" spans="1:8" ht="21" x14ac:dyDescent="0.35">
      <c r="A49" s="4">
        <v>35</v>
      </c>
      <c r="B49" s="6">
        <f t="shared" si="0"/>
        <v>95620.973135996683</v>
      </c>
      <c r="C49" s="6">
        <f t="shared" si="1"/>
        <v>536.82162301213907</v>
      </c>
      <c r="D49" s="6">
        <f t="shared" si="2"/>
        <v>398.42072139998618</v>
      </c>
      <c r="E49" s="6">
        <f t="shared" si="3"/>
        <v>138.40090161215289</v>
      </c>
      <c r="F49" s="4"/>
      <c r="G49" s="6">
        <v>0</v>
      </c>
      <c r="H49" s="6">
        <f t="shared" si="4"/>
        <v>95482.572234384526</v>
      </c>
    </row>
    <row r="50" spans="1:8" ht="21" x14ac:dyDescent="0.35">
      <c r="A50" s="4">
        <v>36</v>
      </c>
      <c r="B50" s="6">
        <f t="shared" si="0"/>
        <v>95482.572234384526</v>
      </c>
      <c r="C50" s="6">
        <f t="shared" si="1"/>
        <v>536.82162301213907</v>
      </c>
      <c r="D50" s="6">
        <f t="shared" si="2"/>
        <v>397.8440509766022</v>
      </c>
      <c r="E50" s="6">
        <f t="shared" si="3"/>
        <v>138.97757203553687</v>
      </c>
      <c r="F50" s="4"/>
      <c r="G50" s="6">
        <v>0</v>
      </c>
      <c r="H50" s="6">
        <f t="shared" si="4"/>
        <v>95343.594662348987</v>
      </c>
    </row>
    <row r="51" spans="1:8" ht="21" x14ac:dyDescent="0.35">
      <c r="A51" s="4">
        <v>37</v>
      </c>
      <c r="B51" s="6">
        <f t="shared" si="0"/>
        <v>95343.594662348987</v>
      </c>
      <c r="C51" s="6">
        <f t="shared" si="1"/>
        <v>536.82162301213907</v>
      </c>
      <c r="D51" s="6">
        <f t="shared" si="2"/>
        <v>397.26497775978743</v>
      </c>
      <c r="E51" s="6">
        <f t="shared" si="3"/>
        <v>139.55664525235164</v>
      </c>
      <c r="F51" s="4"/>
      <c r="G51" s="6">
        <v>0</v>
      </c>
      <c r="H51" s="6">
        <f t="shared" si="4"/>
        <v>95204.038017096638</v>
      </c>
    </row>
    <row r="52" spans="1:8" ht="21" x14ac:dyDescent="0.35">
      <c r="A52" s="4">
        <v>38</v>
      </c>
      <c r="B52" s="6">
        <f t="shared" si="0"/>
        <v>95204.038017096638</v>
      </c>
      <c r="C52" s="6">
        <f t="shared" si="1"/>
        <v>536.82162301213907</v>
      </c>
      <c r="D52" s="6">
        <f t="shared" si="2"/>
        <v>396.68349173790267</v>
      </c>
      <c r="E52" s="6">
        <f t="shared" si="3"/>
        <v>140.1381312742364</v>
      </c>
      <c r="F52" s="4"/>
      <c r="G52" s="6">
        <v>0</v>
      </c>
      <c r="H52" s="6">
        <f t="shared" si="4"/>
        <v>95063.899885822408</v>
      </c>
    </row>
    <row r="53" spans="1:8" ht="21" x14ac:dyDescent="0.35">
      <c r="A53" s="4">
        <v>39</v>
      </c>
      <c r="B53" s="6">
        <f t="shared" si="0"/>
        <v>95063.899885822408</v>
      </c>
      <c r="C53" s="6">
        <f t="shared" si="1"/>
        <v>536.82162301213907</v>
      </c>
      <c r="D53" s="6">
        <f t="shared" si="2"/>
        <v>396.09958285759336</v>
      </c>
      <c r="E53" s="6">
        <f t="shared" si="3"/>
        <v>140.72204015454571</v>
      </c>
      <c r="F53" s="4"/>
      <c r="G53" s="6">
        <v>0</v>
      </c>
      <c r="H53" s="6">
        <f t="shared" si="4"/>
        <v>94923.177845667858</v>
      </c>
    </row>
    <row r="54" spans="1:8" ht="21" x14ac:dyDescent="0.35">
      <c r="A54" s="4">
        <v>40</v>
      </c>
      <c r="B54" s="6">
        <f t="shared" si="0"/>
        <v>94923.177845667858</v>
      </c>
      <c r="C54" s="6">
        <f t="shared" si="1"/>
        <v>536.82162301213907</v>
      </c>
      <c r="D54" s="6">
        <f t="shared" si="2"/>
        <v>395.51324102361605</v>
      </c>
      <c r="E54" s="6">
        <f t="shared" si="3"/>
        <v>141.30838198852302</v>
      </c>
      <c r="F54" s="4"/>
      <c r="G54" s="6">
        <v>0</v>
      </c>
      <c r="H54" s="6">
        <f t="shared" si="4"/>
        <v>94781.869463679337</v>
      </c>
    </row>
    <row r="55" spans="1:8" ht="21" x14ac:dyDescent="0.35">
      <c r="A55" s="4">
        <v>41</v>
      </c>
      <c r="B55" s="6">
        <f t="shared" si="0"/>
        <v>94781.869463679337</v>
      </c>
      <c r="C55" s="6">
        <f t="shared" si="1"/>
        <v>536.82162301213907</v>
      </c>
      <c r="D55" s="6">
        <f t="shared" si="2"/>
        <v>394.92445609866388</v>
      </c>
      <c r="E55" s="6">
        <f t="shared" si="3"/>
        <v>141.89716691347519</v>
      </c>
      <c r="F55" s="4"/>
      <c r="G55" s="6">
        <v>0</v>
      </c>
      <c r="H55" s="6">
        <f t="shared" si="4"/>
        <v>94639.97229676586</v>
      </c>
    </row>
    <row r="56" spans="1:8" ht="21" x14ac:dyDescent="0.35">
      <c r="A56" s="4">
        <v>42</v>
      </c>
      <c r="B56" s="6">
        <f t="shared" si="0"/>
        <v>94639.97229676586</v>
      </c>
      <c r="C56" s="6">
        <f t="shared" si="1"/>
        <v>536.82162301213907</v>
      </c>
      <c r="D56" s="6">
        <f t="shared" si="2"/>
        <v>394.3332179031911</v>
      </c>
      <c r="E56" s="6">
        <f t="shared" si="3"/>
        <v>142.48840510894797</v>
      </c>
      <c r="F56" s="4"/>
      <c r="G56" s="6">
        <v>0</v>
      </c>
      <c r="H56" s="6">
        <f t="shared" si="4"/>
        <v>94497.483891656913</v>
      </c>
    </row>
    <row r="57" spans="1:8" ht="21" x14ac:dyDescent="0.35">
      <c r="A57" s="4">
        <v>43</v>
      </c>
      <c r="B57" s="6">
        <f t="shared" si="0"/>
        <v>94497.483891656913</v>
      </c>
      <c r="C57" s="6">
        <f t="shared" si="1"/>
        <v>536.82162301213907</v>
      </c>
      <c r="D57" s="6">
        <f t="shared" si="2"/>
        <v>393.73951621523713</v>
      </c>
      <c r="E57" s="6">
        <f t="shared" si="3"/>
        <v>143.08210679690194</v>
      </c>
      <c r="F57" s="4"/>
      <c r="G57" s="6">
        <v>0</v>
      </c>
      <c r="H57" s="6">
        <f t="shared" si="4"/>
        <v>94354.401784860005</v>
      </c>
    </row>
    <row r="58" spans="1:8" ht="21" x14ac:dyDescent="0.35">
      <c r="A58" s="4">
        <v>44</v>
      </c>
      <c r="B58" s="6">
        <f t="shared" si="0"/>
        <v>94354.401784860005</v>
      </c>
      <c r="C58" s="6">
        <f t="shared" si="1"/>
        <v>536.82162301213907</v>
      </c>
      <c r="D58" s="6">
        <f t="shared" si="2"/>
        <v>393.14334077025001</v>
      </c>
      <c r="E58" s="6">
        <f t="shared" si="3"/>
        <v>143.67828224188906</v>
      </c>
      <c r="F58" s="4"/>
      <c r="G58" s="6">
        <v>0</v>
      </c>
      <c r="H58" s="6">
        <f t="shared" si="4"/>
        <v>94210.723502618115</v>
      </c>
    </row>
    <row r="59" spans="1:8" ht="21" x14ac:dyDescent="0.35">
      <c r="A59" s="4">
        <v>45</v>
      </c>
      <c r="B59" s="6">
        <f t="shared" si="0"/>
        <v>94210.723502618115</v>
      </c>
      <c r="C59" s="6">
        <f t="shared" si="1"/>
        <v>536.82162301213907</v>
      </c>
      <c r="D59" s="6">
        <f t="shared" si="2"/>
        <v>392.54468126090882</v>
      </c>
      <c r="E59" s="6">
        <f t="shared" si="3"/>
        <v>144.27694175123025</v>
      </c>
      <c r="F59" s="4"/>
      <c r="G59" s="6">
        <v>0</v>
      </c>
      <c r="H59" s="6">
        <f t="shared" si="4"/>
        <v>94066.446560866883</v>
      </c>
    </row>
    <row r="60" spans="1:8" ht="21" x14ac:dyDescent="0.35">
      <c r="A60" s="4">
        <v>46</v>
      </c>
      <c r="B60" s="6">
        <f t="shared" si="0"/>
        <v>94066.446560866883</v>
      </c>
      <c r="C60" s="6">
        <f t="shared" si="1"/>
        <v>536.82162301213907</v>
      </c>
      <c r="D60" s="6">
        <f t="shared" si="2"/>
        <v>391.94352733694535</v>
      </c>
      <c r="E60" s="6">
        <f t="shared" si="3"/>
        <v>144.87809567519372</v>
      </c>
      <c r="F60" s="4"/>
      <c r="G60" s="6">
        <v>0</v>
      </c>
      <c r="H60" s="6">
        <f t="shared" si="4"/>
        <v>93921.568465191696</v>
      </c>
    </row>
    <row r="61" spans="1:8" ht="21" x14ac:dyDescent="0.35">
      <c r="A61" s="4">
        <v>47</v>
      </c>
      <c r="B61" s="6">
        <f t="shared" si="0"/>
        <v>93921.568465191696</v>
      </c>
      <c r="C61" s="6">
        <f t="shared" si="1"/>
        <v>536.82162301213907</v>
      </c>
      <c r="D61" s="6">
        <f t="shared" si="2"/>
        <v>391.33986860496537</v>
      </c>
      <c r="E61" s="6">
        <f t="shared" si="3"/>
        <v>145.4817544071737</v>
      </c>
      <c r="F61" s="4"/>
      <c r="G61" s="6">
        <v>0</v>
      </c>
      <c r="H61" s="6">
        <f t="shared" si="4"/>
        <v>93776.086710784526</v>
      </c>
    </row>
    <row r="62" spans="1:8" ht="21" x14ac:dyDescent="0.35">
      <c r="A62" s="4">
        <v>48</v>
      </c>
      <c r="B62" s="6">
        <f t="shared" si="0"/>
        <v>93776.086710784526</v>
      </c>
      <c r="C62" s="6">
        <f t="shared" si="1"/>
        <v>536.82162301213907</v>
      </c>
      <c r="D62" s="6">
        <f t="shared" si="2"/>
        <v>390.73369462826884</v>
      </c>
      <c r="E62" s="6">
        <f t="shared" si="3"/>
        <v>146.08792838387023</v>
      </c>
      <c r="F62" s="4"/>
      <c r="G62" s="6">
        <v>0</v>
      </c>
      <c r="H62" s="6">
        <f t="shared" si="4"/>
        <v>93629.998782400653</v>
      </c>
    </row>
    <row r="63" spans="1:8" ht="21" x14ac:dyDescent="0.35">
      <c r="A63" s="4">
        <v>49</v>
      </c>
      <c r="B63" s="6">
        <f t="shared" si="0"/>
        <v>93629.998782400653</v>
      </c>
      <c r="C63" s="6">
        <f t="shared" si="1"/>
        <v>536.82162301213907</v>
      </c>
      <c r="D63" s="6">
        <f t="shared" si="2"/>
        <v>390.12499492666939</v>
      </c>
      <c r="E63" s="6">
        <f t="shared" si="3"/>
        <v>146.69662808546968</v>
      </c>
      <c r="F63" s="4"/>
      <c r="G63" s="6">
        <v>0</v>
      </c>
      <c r="H63" s="6">
        <f t="shared" si="4"/>
        <v>93483.302154315184</v>
      </c>
    </row>
    <row r="64" spans="1:8" ht="21" x14ac:dyDescent="0.35">
      <c r="A64" s="4">
        <v>50</v>
      </c>
      <c r="B64" s="6">
        <f t="shared" si="0"/>
        <v>93483.302154315184</v>
      </c>
      <c r="C64" s="6">
        <f t="shared" si="1"/>
        <v>536.82162301213907</v>
      </c>
      <c r="D64" s="6">
        <f t="shared" si="2"/>
        <v>389.51375897631328</v>
      </c>
      <c r="E64" s="6">
        <f t="shared" si="3"/>
        <v>147.30786403582579</v>
      </c>
      <c r="F64" s="4"/>
      <c r="G64" s="6">
        <v>0</v>
      </c>
      <c r="H64" s="6">
        <f t="shared" si="4"/>
        <v>93335.994290279355</v>
      </c>
    </row>
    <row r="65" spans="1:8" ht="21" x14ac:dyDescent="0.35">
      <c r="A65" s="4">
        <v>51</v>
      </c>
      <c r="B65" s="6">
        <f t="shared" si="0"/>
        <v>93335.994290279355</v>
      </c>
      <c r="C65" s="6">
        <f t="shared" si="1"/>
        <v>536.82162301213907</v>
      </c>
      <c r="D65" s="6">
        <f t="shared" si="2"/>
        <v>388.89997620949731</v>
      </c>
      <c r="E65" s="6">
        <f t="shared" si="3"/>
        <v>147.92164680264176</v>
      </c>
      <c r="F65" s="4"/>
      <c r="G65" s="6">
        <v>0</v>
      </c>
      <c r="H65" s="6">
        <f t="shared" si="4"/>
        <v>93188.072643476713</v>
      </c>
    </row>
    <row r="66" spans="1:8" ht="21" x14ac:dyDescent="0.35">
      <c r="A66" s="4">
        <v>52</v>
      </c>
      <c r="B66" s="6">
        <f t="shared" si="0"/>
        <v>93188.072643476713</v>
      </c>
      <c r="C66" s="6">
        <f t="shared" si="1"/>
        <v>536.82162301213907</v>
      </c>
      <c r="D66" s="6">
        <f t="shared" si="2"/>
        <v>388.28363601448632</v>
      </c>
      <c r="E66" s="6">
        <f t="shared" si="3"/>
        <v>148.53798699765275</v>
      </c>
      <c r="F66" s="4"/>
      <c r="G66" s="6">
        <v>0</v>
      </c>
      <c r="H66" s="6">
        <f t="shared" si="4"/>
        <v>93039.534656479067</v>
      </c>
    </row>
    <row r="67" spans="1:8" ht="21" x14ac:dyDescent="0.35">
      <c r="A67" s="4">
        <v>53</v>
      </c>
      <c r="B67" s="6">
        <f t="shared" si="0"/>
        <v>93039.534656479067</v>
      </c>
      <c r="C67" s="6">
        <f t="shared" si="1"/>
        <v>536.82162301213907</v>
      </c>
      <c r="D67" s="6">
        <f t="shared" si="2"/>
        <v>387.66472773532945</v>
      </c>
      <c r="E67" s="6">
        <f t="shared" si="3"/>
        <v>149.15689527680962</v>
      </c>
      <c r="F67" s="4"/>
      <c r="G67" s="6">
        <v>0</v>
      </c>
      <c r="H67" s="6">
        <f t="shared" si="4"/>
        <v>92890.377761202253</v>
      </c>
    </row>
    <row r="68" spans="1:8" ht="21" x14ac:dyDescent="0.35">
      <c r="A68" s="4">
        <v>54</v>
      </c>
      <c r="B68" s="6">
        <f t="shared" si="0"/>
        <v>92890.377761202253</v>
      </c>
      <c r="C68" s="6">
        <f t="shared" si="1"/>
        <v>536.82162301213907</v>
      </c>
      <c r="D68" s="6">
        <f t="shared" si="2"/>
        <v>387.04324067167607</v>
      </c>
      <c r="E68" s="6">
        <f t="shared" si="3"/>
        <v>149.778382340463</v>
      </c>
      <c r="F68" s="4"/>
      <c r="G68" s="6">
        <v>0</v>
      </c>
      <c r="H68" s="6">
        <f t="shared" si="4"/>
        <v>92740.599378861793</v>
      </c>
    </row>
    <row r="69" spans="1:8" ht="21" x14ac:dyDescent="0.35">
      <c r="A69" s="4">
        <v>55</v>
      </c>
      <c r="B69" s="6">
        <f t="shared" si="0"/>
        <v>92740.599378861793</v>
      </c>
      <c r="C69" s="6">
        <f t="shared" si="1"/>
        <v>536.82162301213907</v>
      </c>
      <c r="D69" s="6">
        <f t="shared" si="2"/>
        <v>386.41916407859082</v>
      </c>
      <c r="E69" s="6">
        <f t="shared" si="3"/>
        <v>150.40245893354825</v>
      </c>
      <c r="F69" s="4"/>
      <c r="G69" s="6">
        <v>0</v>
      </c>
      <c r="H69" s="6">
        <f t="shared" si="4"/>
        <v>92590.196919928247</v>
      </c>
    </row>
    <row r="70" spans="1:8" ht="21" x14ac:dyDescent="0.35">
      <c r="A70" s="4">
        <v>56</v>
      </c>
      <c r="B70" s="6">
        <f t="shared" si="0"/>
        <v>92590.196919928247</v>
      </c>
      <c r="C70" s="6">
        <f t="shared" si="1"/>
        <v>536.82162301213907</v>
      </c>
      <c r="D70" s="6">
        <f t="shared" si="2"/>
        <v>385.79248716636766</v>
      </c>
      <c r="E70" s="6">
        <f t="shared" si="3"/>
        <v>151.02913584577141</v>
      </c>
      <c r="F70" s="4"/>
      <c r="G70" s="6">
        <v>0</v>
      </c>
      <c r="H70" s="6">
        <f t="shared" si="4"/>
        <v>92439.16778408247</v>
      </c>
    </row>
    <row r="71" spans="1:8" ht="21" x14ac:dyDescent="0.35">
      <c r="A71" s="4">
        <v>57</v>
      </c>
      <c r="B71" s="6">
        <f t="shared" si="0"/>
        <v>92439.16778408247</v>
      </c>
      <c r="C71" s="6">
        <f t="shared" si="1"/>
        <v>536.82162301213907</v>
      </c>
      <c r="D71" s="6">
        <f t="shared" si="2"/>
        <v>385.1631991003436</v>
      </c>
      <c r="E71" s="6">
        <f t="shared" si="3"/>
        <v>151.65842391179547</v>
      </c>
      <c r="F71" s="4"/>
      <c r="G71" s="6">
        <v>0</v>
      </c>
      <c r="H71" s="6">
        <f t="shared" si="4"/>
        <v>92287.509360170676</v>
      </c>
    </row>
    <row r="72" spans="1:8" ht="21" x14ac:dyDescent="0.35">
      <c r="A72" s="4">
        <v>58</v>
      </c>
      <c r="B72" s="6">
        <f t="shared" si="0"/>
        <v>92287.509360170676</v>
      </c>
      <c r="C72" s="6">
        <f t="shared" si="1"/>
        <v>536.82162301213907</v>
      </c>
      <c r="D72" s="6">
        <f t="shared" si="2"/>
        <v>384.53128900071113</v>
      </c>
      <c r="E72" s="6">
        <f t="shared" si="3"/>
        <v>152.29033401142794</v>
      </c>
      <c r="F72" s="4"/>
      <c r="G72" s="6">
        <v>0</v>
      </c>
      <c r="H72" s="6">
        <f t="shared" si="4"/>
        <v>92135.219026159248</v>
      </c>
    </row>
    <row r="73" spans="1:8" ht="21" x14ac:dyDescent="0.35">
      <c r="A73" s="4">
        <v>59</v>
      </c>
      <c r="B73" s="6">
        <f t="shared" si="0"/>
        <v>92135.219026159248</v>
      </c>
      <c r="C73" s="6">
        <f t="shared" si="1"/>
        <v>536.82162301213907</v>
      </c>
      <c r="D73" s="6">
        <f t="shared" si="2"/>
        <v>383.8967459423302</v>
      </c>
      <c r="E73" s="6">
        <f t="shared" si="3"/>
        <v>152.92487706980887</v>
      </c>
      <c r="F73" s="4"/>
      <c r="G73" s="6">
        <v>0</v>
      </c>
      <c r="H73" s="6">
        <f t="shared" si="4"/>
        <v>91982.294149089445</v>
      </c>
    </row>
    <row r="74" spans="1:8" ht="21" x14ac:dyDescent="0.35">
      <c r="A74" s="4">
        <v>60</v>
      </c>
      <c r="B74" s="6">
        <f t="shared" si="0"/>
        <v>91982.294149089445</v>
      </c>
      <c r="C74" s="6">
        <f t="shared" si="1"/>
        <v>536.82162301213907</v>
      </c>
      <c r="D74" s="6">
        <f t="shared" si="2"/>
        <v>383.25955895453933</v>
      </c>
      <c r="E74" s="6">
        <f t="shared" si="3"/>
        <v>153.56206405759974</v>
      </c>
      <c r="F74" s="4"/>
      <c r="G74" s="6">
        <v>0</v>
      </c>
      <c r="H74" s="6">
        <f t="shared" si="4"/>
        <v>91828.73208503185</v>
      </c>
    </row>
    <row r="75" spans="1:8" ht="21" x14ac:dyDescent="0.35">
      <c r="A75" s="4">
        <v>61</v>
      </c>
      <c r="B75" s="6">
        <f t="shared" si="0"/>
        <v>91828.73208503185</v>
      </c>
      <c r="C75" s="6">
        <f t="shared" si="1"/>
        <v>536.82162301213907</v>
      </c>
      <c r="D75" s="6">
        <f t="shared" si="2"/>
        <v>382.61971702096605</v>
      </c>
      <c r="E75" s="6">
        <f t="shared" si="3"/>
        <v>154.20190599117302</v>
      </c>
      <c r="F75" s="4"/>
      <c r="G75" s="6">
        <v>0</v>
      </c>
      <c r="H75" s="6">
        <f t="shared" si="4"/>
        <v>91674.530179040681</v>
      </c>
    </row>
    <row r="76" spans="1:8" ht="21" x14ac:dyDescent="0.35">
      <c r="A76" s="4">
        <v>62</v>
      </c>
      <c r="B76" s="6">
        <f t="shared" si="0"/>
        <v>91674.530179040681</v>
      </c>
      <c r="C76" s="6">
        <f t="shared" si="1"/>
        <v>536.82162301213907</v>
      </c>
      <c r="D76" s="6">
        <f t="shared" si="2"/>
        <v>381.97720907933615</v>
      </c>
      <c r="E76" s="6">
        <f t="shared" si="3"/>
        <v>154.84441393280292</v>
      </c>
      <c r="F76" s="4"/>
      <c r="G76" s="6">
        <v>0</v>
      </c>
      <c r="H76" s="6">
        <f t="shared" si="4"/>
        <v>91519.685765107875</v>
      </c>
    </row>
    <row r="77" spans="1:8" ht="21" x14ac:dyDescent="0.35">
      <c r="A77" s="4">
        <v>63</v>
      </c>
      <c r="B77" s="6">
        <f t="shared" si="0"/>
        <v>91519.685765107875</v>
      </c>
      <c r="C77" s="6">
        <f t="shared" si="1"/>
        <v>536.82162301213907</v>
      </c>
      <c r="D77" s="6">
        <f t="shared" si="2"/>
        <v>381.33202402128279</v>
      </c>
      <c r="E77" s="6">
        <f t="shared" si="3"/>
        <v>155.48959899085628</v>
      </c>
      <c r="F77" s="4"/>
      <c r="G77" s="6">
        <v>0</v>
      </c>
      <c r="H77" s="6">
        <f t="shared" si="4"/>
        <v>91364.196166117021</v>
      </c>
    </row>
    <row r="78" spans="1:8" ht="21" x14ac:dyDescent="0.35">
      <c r="A78" s="4">
        <v>64</v>
      </c>
      <c r="B78" s="6">
        <f t="shared" si="0"/>
        <v>91364.196166117021</v>
      </c>
      <c r="C78" s="6">
        <f t="shared" si="1"/>
        <v>536.82162301213907</v>
      </c>
      <c r="D78" s="6">
        <f t="shared" si="2"/>
        <v>380.68415069215428</v>
      </c>
      <c r="E78" s="6">
        <f t="shared" si="3"/>
        <v>156.13747231998479</v>
      </c>
      <c r="F78" s="4"/>
      <c r="G78" s="6">
        <v>0</v>
      </c>
      <c r="H78" s="6">
        <f t="shared" si="4"/>
        <v>91208.058693797037</v>
      </c>
    </row>
    <row r="79" spans="1:8" ht="21" x14ac:dyDescent="0.35">
      <c r="A79" s="4">
        <v>65</v>
      </c>
      <c r="B79" s="6">
        <f t="shared" si="0"/>
        <v>91208.058693797037</v>
      </c>
      <c r="C79" s="6">
        <f t="shared" si="1"/>
        <v>536.82162301213907</v>
      </c>
      <c r="D79" s="6">
        <f t="shared" si="2"/>
        <v>380.03357789082099</v>
      </c>
      <c r="E79" s="6">
        <f t="shared" si="3"/>
        <v>156.78804512131808</v>
      </c>
      <c r="F79" s="4"/>
      <c r="G79" s="6">
        <v>0</v>
      </c>
      <c r="H79" s="6">
        <f t="shared" si="4"/>
        <v>91051.270648675723</v>
      </c>
    </row>
    <row r="80" spans="1:8" ht="21" x14ac:dyDescent="0.35">
      <c r="A80" s="4">
        <v>66</v>
      </c>
      <c r="B80" s="6">
        <f t="shared" si="0"/>
        <v>91051.270648675723</v>
      </c>
      <c r="C80" s="6">
        <f t="shared" si="1"/>
        <v>536.82162301213907</v>
      </c>
      <c r="D80" s="6">
        <f t="shared" si="2"/>
        <v>379.38029436948216</v>
      </c>
      <c r="E80" s="6">
        <f t="shared" si="3"/>
        <v>157.44132864265691</v>
      </c>
      <c r="F80" s="4"/>
      <c r="G80" s="6">
        <v>0</v>
      </c>
      <c r="H80" s="6">
        <f t="shared" si="4"/>
        <v>90893.829320033066</v>
      </c>
    </row>
    <row r="81" spans="1:8" ht="21" x14ac:dyDescent="0.35">
      <c r="A81" s="4">
        <v>67</v>
      </c>
      <c r="B81" s="6">
        <f t="shared" ref="B81:B144" si="5">IF(H80&lt;=0,0,H80)</f>
        <v>90893.829320033066</v>
      </c>
      <c r="C81" s="6">
        <f t="shared" ref="C81:C144" si="6">IF(H80&lt;=0,0,$N$2)</f>
        <v>536.82162301213907</v>
      </c>
      <c r="D81" s="6">
        <f t="shared" ref="D81:D144" si="7">IF(H80&lt;=0,0,B81*($F$9/12))</f>
        <v>378.72428883347112</v>
      </c>
      <c r="E81" s="6">
        <f t="shared" ref="E81:E144" si="8">IF(H80&lt;=0,0,(C81-D81))</f>
        <v>158.09733417866795</v>
      </c>
      <c r="F81" s="4"/>
      <c r="G81" s="6">
        <v>0</v>
      </c>
      <c r="H81" s="6">
        <f t="shared" ref="H81:H144" si="9">IF((B81-E81-G81)&lt;=0,0,(B81-E81-G81))</f>
        <v>90735.731985854392</v>
      </c>
    </row>
    <row r="82" spans="1:8" ht="21" x14ac:dyDescent="0.35">
      <c r="A82" s="4">
        <v>68</v>
      </c>
      <c r="B82" s="6">
        <f t="shared" si="5"/>
        <v>90735.731985854392</v>
      </c>
      <c r="C82" s="6">
        <f t="shared" si="6"/>
        <v>536.82162301213907</v>
      </c>
      <c r="D82" s="6">
        <f t="shared" si="7"/>
        <v>378.06554994105994</v>
      </c>
      <c r="E82" s="6">
        <f t="shared" si="8"/>
        <v>158.75607307107913</v>
      </c>
      <c r="F82" s="4"/>
      <c r="G82" s="6">
        <v>0</v>
      </c>
      <c r="H82" s="6">
        <f t="shared" si="9"/>
        <v>90576.975912783309</v>
      </c>
    </row>
    <row r="83" spans="1:8" ht="21" x14ac:dyDescent="0.35">
      <c r="A83" s="4">
        <v>69</v>
      </c>
      <c r="B83" s="6">
        <f t="shared" si="5"/>
        <v>90576.975912783309</v>
      </c>
      <c r="C83" s="6">
        <f t="shared" si="6"/>
        <v>536.82162301213907</v>
      </c>
      <c r="D83" s="6">
        <f t="shared" si="7"/>
        <v>377.40406630326379</v>
      </c>
      <c r="E83" s="6">
        <f t="shared" si="8"/>
        <v>159.41755670887528</v>
      </c>
      <c r="F83" s="4"/>
      <c r="G83" s="6">
        <v>0</v>
      </c>
      <c r="H83" s="6">
        <f t="shared" si="9"/>
        <v>90417.558356074427</v>
      </c>
    </row>
    <row r="84" spans="1:8" ht="21" x14ac:dyDescent="0.35">
      <c r="A84" s="4">
        <v>70</v>
      </c>
      <c r="B84" s="6">
        <f t="shared" si="5"/>
        <v>90417.558356074427</v>
      </c>
      <c r="C84" s="6">
        <f t="shared" si="6"/>
        <v>536.82162301213907</v>
      </c>
      <c r="D84" s="6">
        <f t="shared" si="7"/>
        <v>376.73982648364347</v>
      </c>
      <c r="E84" s="6">
        <f t="shared" si="8"/>
        <v>160.0817965284956</v>
      </c>
      <c r="F84" s="4"/>
      <c r="G84" s="6">
        <v>0</v>
      </c>
      <c r="H84" s="6">
        <f t="shared" si="9"/>
        <v>90257.476559545932</v>
      </c>
    </row>
    <row r="85" spans="1:8" ht="21" x14ac:dyDescent="0.35">
      <c r="A85" s="4">
        <v>71</v>
      </c>
      <c r="B85" s="6">
        <f t="shared" si="5"/>
        <v>90257.476559545932</v>
      </c>
      <c r="C85" s="6">
        <f t="shared" si="6"/>
        <v>536.82162301213907</v>
      </c>
      <c r="D85" s="6">
        <f t="shared" si="7"/>
        <v>376.07281899810806</v>
      </c>
      <c r="E85" s="6">
        <f t="shared" si="8"/>
        <v>160.74880401403101</v>
      </c>
      <c r="F85" s="4"/>
      <c r="G85" s="6">
        <v>0</v>
      </c>
      <c r="H85" s="6">
        <f t="shared" si="9"/>
        <v>90096.727755531901</v>
      </c>
    </row>
    <row r="86" spans="1:8" ht="21" x14ac:dyDescent="0.35">
      <c r="A86" s="4">
        <v>72</v>
      </c>
      <c r="B86" s="6">
        <f t="shared" si="5"/>
        <v>90096.727755531901</v>
      </c>
      <c r="C86" s="6">
        <f t="shared" si="6"/>
        <v>536.82162301213907</v>
      </c>
      <c r="D86" s="6">
        <f t="shared" si="7"/>
        <v>375.40303231471626</v>
      </c>
      <c r="E86" s="6">
        <f t="shared" si="8"/>
        <v>161.41859069742281</v>
      </c>
      <c r="F86" s="4"/>
      <c r="G86" s="6">
        <v>0</v>
      </c>
      <c r="H86" s="6">
        <f t="shared" si="9"/>
        <v>89935.309164834485</v>
      </c>
    </row>
    <row r="87" spans="1:8" ht="21" x14ac:dyDescent="0.35">
      <c r="A87" s="4">
        <v>73</v>
      </c>
      <c r="B87" s="6">
        <f t="shared" si="5"/>
        <v>89935.309164834485</v>
      </c>
      <c r="C87" s="6">
        <f t="shared" si="6"/>
        <v>536.82162301213907</v>
      </c>
      <c r="D87" s="6">
        <f t="shared" si="7"/>
        <v>374.730454853477</v>
      </c>
      <c r="E87" s="6">
        <f t="shared" si="8"/>
        <v>162.09116815866207</v>
      </c>
      <c r="F87" s="4"/>
      <c r="G87" s="6">
        <v>0</v>
      </c>
      <c r="H87" s="6">
        <f t="shared" si="9"/>
        <v>89773.217996675827</v>
      </c>
    </row>
    <row r="88" spans="1:8" ht="21" x14ac:dyDescent="0.35">
      <c r="A88" s="4">
        <v>74</v>
      </c>
      <c r="B88" s="6">
        <f t="shared" si="5"/>
        <v>89773.217996675827</v>
      </c>
      <c r="C88" s="6">
        <f t="shared" si="6"/>
        <v>536.82162301213907</v>
      </c>
      <c r="D88" s="6">
        <f t="shared" si="7"/>
        <v>374.05507498614929</v>
      </c>
      <c r="E88" s="6">
        <f t="shared" si="8"/>
        <v>162.76654802598978</v>
      </c>
      <c r="F88" s="4"/>
      <c r="G88" s="6">
        <v>0</v>
      </c>
      <c r="H88" s="6">
        <f t="shared" si="9"/>
        <v>89610.451448649837</v>
      </c>
    </row>
    <row r="89" spans="1:8" ht="21" x14ac:dyDescent="0.35">
      <c r="A89" s="4">
        <v>75</v>
      </c>
      <c r="B89" s="6">
        <f t="shared" si="5"/>
        <v>89610.451448649837</v>
      </c>
      <c r="C89" s="6">
        <f t="shared" si="6"/>
        <v>536.82162301213907</v>
      </c>
      <c r="D89" s="6">
        <f t="shared" si="7"/>
        <v>373.37688103604097</v>
      </c>
      <c r="E89" s="6">
        <f t="shared" si="8"/>
        <v>163.4447419760981</v>
      </c>
      <c r="F89" s="4"/>
      <c r="G89" s="6">
        <v>0</v>
      </c>
      <c r="H89" s="6">
        <f t="shared" si="9"/>
        <v>89447.006706673739</v>
      </c>
    </row>
    <row r="90" spans="1:8" ht="21" x14ac:dyDescent="0.35">
      <c r="A90" s="4">
        <v>76</v>
      </c>
      <c r="B90" s="6">
        <f t="shared" si="5"/>
        <v>89447.006706673739</v>
      </c>
      <c r="C90" s="6">
        <f t="shared" si="6"/>
        <v>536.82162301213907</v>
      </c>
      <c r="D90" s="6">
        <f t="shared" si="7"/>
        <v>372.69586127780724</v>
      </c>
      <c r="E90" s="6">
        <f t="shared" si="8"/>
        <v>164.12576173433183</v>
      </c>
      <c r="F90" s="4"/>
      <c r="G90" s="6">
        <v>0</v>
      </c>
      <c r="H90" s="6">
        <f t="shared" si="9"/>
        <v>89282.880944939403</v>
      </c>
    </row>
    <row r="91" spans="1:8" ht="21" x14ac:dyDescent="0.35">
      <c r="A91" s="4">
        <v>77</v>
      </c>
      <c r="B91" s="6">
        <f t="shared" si="5"/>
        <v>89282.880944939403</v>
      </c>
      <c r="C91" s="6">
        <f t="shared" si="6"/>
        <v>536.82162301213907</v>
      </c>
      <c r="D91" s="6">
        <f t="shared" si="7"/>
        <v>372.01200393724753</v>
      </c>
      <c r="E91" s="6">
        <f t="shared" si="8"/>
        <v>164.80961907489154</v>
      </c>
      <c r="F91" s="4"/>
      <c r="G91" s="6">
        <v>0</v>
      </c>
      <c r="H91" s="6">
        <f t="shared" si="9"/>
        <v>89118.071325864512</v>
      </c>
    </row>
    <row r="92" spans="1:8" ht="21" x14ac:dyDescent="0.35">
      <c r="A92" s="4">
        <v>78</v>
      </c>
      <c r="B92" s="6">
        <f t="shared" si="5"/>
        <v>89118.071325864512</v>
      </c>
      <c r="C92" s="6">
        <f t="shared" si="6"/>
        <v>536.82162301213907</v>
      </c>
      <c r="D92" s="6">
        <f t="shared" si="7"/>
        <v>371.32529719110215</v>
      </c>
      <c r="E92" s="6">
        <f t="shared" si="8"/>
        <v>165.49632582103692</v>
      </c>
      <c r="F92" s="4"/>
      <c r="G92" s="6">
        <v>0</v>
      </c>
      <c r="H92" s="6">
        <f t="shared" si="9"/>
        <v>88952.575000043478</v>
      </c>
    </row>
    <row r="93" spans="1:8" ht="21" x14ac:dyDescent="0.35">
      <c r="A93" s="4">
        <v>79</v>
      </c>
      <c r="B93" s="6">
        <f t="shared" si="5"/>
        <v>88952.575000043478</v>
      </c>
      <c r="C93" s="6">
        <f t="shared" si="6"/>
        <v>536.82162301213907</v>
      </c>
      <c r="D93" s="6">
        <f t="shared" si="7"/>
        <v>370.6357291668478</v>
      </c>
      <c r="E93" s="6">
        <f t="shared" si="8"/>
        <v>166.18589384529128</v>
      </c>
      <c r="F93" s="4"/>
      <c r="G93" s="6">
        <v>0</v>
      </c>
      <c r="H93" s="6">
        <f t="shared" si="9"/>
        <v>88786.389106198185</v>
      </c>
    </row>
    <row r="94" spans="1:8" ht="21" x14ac:dyDescent="0.35">
      <c r="A94" s="4">
        <v>80</v>
      </c>
      <c r="B94" s="6">
        <f t="shared" si="5"/>
        <v>88786.389106198185</v>
      </c>
      <c r="C94" s="6">
        <f t="shared" si="6"/>
        <v>536.82162301213907</v>
      </c>
      <c r="D94" s="6">
        <f t="shared" si="7"/>
        <v>369.94328794249242</v>
      </c>
      <c r="E94" s="6">
        <f t="shared" si="8"/>
        <v>166.87833506964665</v>
      </c>
      <c r="F94" s="4"/>
      <c r="G94" s="6">
        <v>0</v>
      </c>
      <c r="H94" s="6">
        <f t="shared" si="9"/>
        <v>88619.510771128538</v>
      </c>
    </row>
    <row r="95" spans="1:8" ht="21" x14ac:dyDescent="0.35">
      <c r="A95" s="4">
        <v>81</v>
      </c>
      <c r="B95" s="6">
        <f t="shared" si="5"/>
        <v>88619.510771128538</v>
      </c>
      <c r="C95" s="6">
        <f t="shared" si="6"/>
        <v>536.82162301213907</v>
      </c>
      <c r="D95" s="6">
        <f t="shared" si="7"/>
        <v>369.24796154636891</v>
      </c>
      <c r="E95" s="6">
        <f t="shared" si="8"/>
        <v>167.57366146577016</v>
      </c>
      <c r="F95" s="4"/>
      <c r="G95" s="6">
        <v>0</v>
      </c>
      <c r="H95" s="6">
        <f t="shared" si="9"/>
        <v>88451.937109662773</v>
      </c>
    </row>
    <row r="96" spans="1:8" ht="21" x14ac:dyDescent="0.35">
      <c r="A96" s="4">
        <v>82</v>
      </c>
      <c r="B96" s="6">
        <f t="shared" si="5"/>
        <v>88451.937109662773</v>
      </c>
      <c r="C96" s="6">
        <f t="shared" si="6"/>
        <v>536.82162301213907</v>
      </c>
      <c r="D96" s="6">
        <f t="shared" si="7"/>
        <v>368.5497379569282</v>
      </c>
      <c r="E96" s="6">
        <f t="shared" si="8"/>
        <v>168.27188505521087</v>
      </c>
      <c r="F96" s="4"/>
      <c r="G96" s="6">
        <v>0</v>
      </c>
      <c r="H96" s="6">
        <f t="shared" si="9"/>
        <v>88283.665224607568</v>
      </c>
    </row>
    <row r="97" spans="1:8" ht="21" x14ac:dyDescent="0.35">
      <c r="A97" s="4">
        <v>83</v>
      </c>
      <c r="B97" s="6">
        <f t="shared" si="5"/>
        <v>88283.665224607568</v>
      </c>
      <c r="C97" s="6">
        <f t="shared" si="6"/>
        <v>536.82162301213907</v>
      </c>
      <c r="D97" s="6">
        <f t="shared" si="7"/>
        <v>367.84860510253151</v>
      </c>
      <c r="E97" s="6">
        <f t="shared" si="8"/>
        <v>168.97301790960756</v>
      </c>
      <c r="F97" s="4"/>
      <c r="G97" s="6">
        <v>0</v>
      </c>
      <c r="H97" s="6">
        <f t="shared" si="9"/>
        <v>88114.692206697961</v>
      </c>
    </row>
    <row r="98" spans="1:8" ht="21" x14ac:dyDescent="0.35">
      <c r="A98" s="4">
        <v>84</v>
      </c>
      <c r="B98" s="6">
        <f t="shared" si="5"/>
        <v>88114.692206697961</v>
      </c>
      <c r="C98" s="6">
        <f t="shared" si="6"/>
        <v>536.82162301213907</v>
      </c>
      <c r="D98" s="6">
        <f t="shared" si="7"/>
        <v>367.1445508612415</v>
      </c>
      <c r="E98" s="6">
        <f t="shared" si="8"/>
        <v>169.67707215089757</v>
      </c>
      <c r="F98" s="4"/>
      <c r="G98" s="6">
        <v>0</v>
      </c>
      <c r="H98" s="6">
        <f t="shared" si="9"/>
        <v>87945.015134547066</v>
      </c>
    </row>
    <row r="99" spans="1:8" ht="21" x14ac:dyDescent="0.35">
      <c r="A99" s="4">
        <v>85</v>
      </c>
      <c r="B99" s="6">
        <f t="shared" si="5"/>
        <v>87945.015134547066</v>
      </c>
      <c r="C99" s="6">
        <f t="shared" si="6"/>
        <v>536.82162301213907</v>
      </c>
      <c r="D99" s="6">
        <f t="shared" si="7"/>
        <v>366.43756306061277</v>
      </c>
      <c r="E99" s="6">
        <f t="shared" si="8"/>
        <v>170.3840599515263</v>
      </c>
      <c r="F99" s="4"/>
      <c r="G99" s="6">
        <v>0</v>
      </c>
      <c r="H99" s="6">
        <f t="shared" si="9"/>
        <v>87774.631074595542</v>
      </c>
    </row>
    <row r="100" spans="1:8" ht="21" x14ac:dyDescent="0.35">
      <c r="A100" s="4">
        <v>86</v>
      </c>
      <c r="B100" s="6">
        <f t="shared" si="5"/>
        <v>87774.631074595542</v>
      </c>
      <c r="C100" s="6">
        <f t="shared" si="6"/>
        <v>536.82162301213907</v>
      </c>
      <c r="D100" s="6">
        <f t="shared" si="7"/>
        <v>365.7276294774814</v>
      </c>
      <c r="E100" s="6">
        <f t="shared" si="8"/>
        <v>171.09399353465767</v>
      </c>
      <c r="F100" s="4"/>
      <c r="G100" s="6">
        <v>0</v>
      </c>
      <c r="H100" s="6">
        <f t="shared" si="9"/>
        <v>87603.537081060887</v>
      </c>
    </row>
    <row r="101" spans="1:8" ht="21" x14ac:dyDescent="0.35">
      <c r="A101" s="4">
        <v>87</v>
      </c>
      <c r="B101" s="6">
        <f t="shared" si="5"/>
        <v>87603.537081060887</v>
      </c>
      <c r="C101" s="6">
        <f t="shared" si="6"/>
        <v>536.82162301213907</v>
      </c>
      <c r="D101" s="6">
        <f t="shared" si="7"/>
        <v>365.01473783775367</v>
      </c>
      <c r="E101" s="6">
        <f t="shared" si="8"/>
        <v>171.8068851743854</v>
      </c>
      <c r="F101" s="4"/>
      <c r="G101" s="6">
        <v>0</v>
      </c>
      <c r="H101" s="6">
        <f t="shared" si="9"/>
        <v>87431.730195886499</v>
      </c>
    </row>
    <row r="102" spans="1:8" ht="21" x14ac:dyDescent="0.35">
      <c r="A102" s="4">
        <v>88</v>
      </c>
      <c r="B102" s="6">
        <f t="shared" si="5"/>
        <v>87431.730195886499</v>
      </c>
      <c r="C102" s="6">
        <f t="shared" si="6"/>
        <v>536.82162301213907</v>
      </c>
      <c r="D102" s="6">
        <f t="shared" si="7"/>
        <v>364.29887581619374</v>
      </c>
      <c r="E102" s="6">
        <f t="shared" si="8"/>
        <v>172.52274719594533</v>
      </c>
      <c r="F102" s="4"/>
      <c r="G102" s="6">
        <v>0</v>
      </c>
      <c r="H102" s="6">
        <f t="shared" si="9"/>
        <v>87259.207448690548</v>
      </c>
    </row>
    <row r="103" spans="1:8" ht="21" x14ac:dyDescent="0.35">
      <c r="A103" s="4">
        <v>89</v>
      </c>
      <c r="B103" s="6">
        <f t="shared" si="5"/>
        <v>87259.207448690548</v>
      </c>
      <c r="C103" s="6">
        <f t="shared" si="6"/>
        <v>536.82162301213907</v>
      </c>
      <c r="D103" s="6">
        <f t="shared" si="7"/>
        <v>363.58003103621058</v>
      </c>
      <c r="E103" s="6">
        <f t="shared" si="8"/>
        <v>173.24159197592849</v>
      </c>
      <c r="F103" s="4"/>
      <c r="G103" s="6">
        <v>0</v>
      </c>
      <c r="H103" s="6">
        <f t="shared" si="9"/>
        <v>87085.965856714625</v>
      </c>
    </row>
    <row r="104" spans="1:8" ht="21" x14ac:dyDescent="0.35">
      <c r="A104" s="4">
        <v>90</v>
      </c>
      <c r="B104" s="6">
        <f t="shared" si="5"/>
        <v>87085.965856714625</v>
      </c>
      <c r="C104" s="6">
        <f t="shared" si="6"/>
        <v>536.82162301213907</v>
      </c>
      <c r="D104" s="6">
        <f t="shared" si="7"/>
        <v>362.85819106964425</v>
      </c>
      <c r="E104" s="6">
        <f t="shared" si="8"/>
        <v>173.96343194249482</v>
      </c>
      <c r="F104" s="4"/>
      <c r="G104" s="6">
        <v>0</v>
      </c>
      <c r="H104" s="6">
        <f t="shared" si="9"/>
        <v>86912.00242477213</v>
      </c>
    </row>
    <row r="105" spans="1:8" ht="21" x14ac:dyDescent="0.35">
      <c r="A105" s="4">
        <v>91</v>
      </c>
      <c r="B105" s="6">
        <f t="shared" si="5"/>
        <v>86912.00242477213</v>
      </c>
      <c r="C105" s="6">
        <f t="shared" si="6"/>
        <v>536.82162301213907</v>
      </c>
      <c r="D105" s="6">
        <f t="shared" si="7"/>
        <v>362.13334343655055</v>
      </c>
      <c r="E105" s="6">
        <f t="shared" si="8"/>
        <v>174.68827957558852</v>
      </c>
      <c r="F105" s="4"/>
      <c r="G105" s="6">
        <v>0</v>
      </c>
      <c r="H105" s="6">
        <f t="shared" si="9"/>
        <v>86737.314145196535</v>
      </c>
    </row>
    <row r="106" spans="1:8" ht="21" x14ac:dyDescent="0.35">
      <c r="A106" s="4">
        <v>92</v>
      </c>
      <c r="B106" s="6">
        <f t="shared" si="5"/>
        <v>86737.314145196535</v>
      </c>
      <c r="C106" s="6">
        <f t="shared" si="6"/>
        <v>536.82162301213907</v>
      </c>
      <c r="D106" s="6">
        <f t="shared" si="7"/>
        <v>361.40547560498555</v>
      </c>
      <c r="E106" s="6">
        <f t="shared" si="8"/>
        <v>175.41614740715352</v>
      </c>
      <c r="F106" s="4"/>
      <c r="G106" s="6">
        <v>0</v>
      </c>
      <c r="H106" s="6">
        <f t="shared" si="9"/>
        <v>86561.897997789376</v>
      </c>
    </row>
    <row r="107" spans="1:8" ht="21" x14ac:dyDescent="0.35">
      <c r="A107" s="4">
        <v>93</v>
      </c>
      <c r="B107" s="6">
        <f t="shared" si="5"/>
        <v>86561.897997789376</v>
      </c>
      <c r="C107" s="6">
        <f t="shared" si="6"/>
        <v>536.82162301213907</v>
      </c>
      <c r="D107" s="6">
        <f t="shared" si="7"/>
        <v>360.67457499078904</v>
      </c>
      <c r="E107" s="6">
        <f t="shared" si="8"/>
        <v>176.14704802135003</v>
      </c>
      <c r="F107" s="4"/>
      <c r="G107" s="6">
        <v>0</v>
      </c>
      <c r="H107" s="6">
        <f t="shared" si="9"/>
        <v>86385.750949768029</v>
      </c>
    </row>
    <row r="108" spans="1:8" ht="21" x14ac:dyDescent="0.35">
      <c r="A108" s="4">
        <v>94</v>
      </c>
      <c r="B108" s="6">
        <f t="shared" si="5"/>
        <v>86385.750949768029</v>
      </c>
      <c r="C108" s="6">
        <f t="shared" si="6"/>
        <v>536.82162301213907</v>
      </c>
      <c r="D108" s="6">
        <f t="shared" si="7"/>
        <v>359.94062895736681</v>
      </c>
      <c r="E108" s="6">
        <f t="shared" si="8"/>
        <v>176.88099405477226</v>
      </c>
      <c r="F108" s="4"/>
      <c r="G108" s="6">
        <v>0</v>
      </c>
      <c r="H108" s="6">
        <f t="shared" si="9"/>
        <v>86208.869955713264</v>
      </c>
    </row>
    <row r="109" spans="1:8" ht="21" x14ac:dyDescent="0.35">
      <c r="A109" s="4">
        <v>95</v>
      </c>
      <c r="B109" s="6">
        <f t="shared" si="5"/>
        <v>86208.869955713264</v>
      </c>
      <c r="C109" s="6">
        <f t="shared" si="6"/>
        <v>536.82162301213907</v>
      </c>
      <c r="D109" s="6">
        <f t="shared" si="7"/>
        <v>359.20362481547193</v>
      </c>
      <c r="E109" s="6">
        <f t="shared" si="8"/>
        <v>177.61799819666714</v>
      </c>
      <c r="F109" s="4"/>
      <c r="G109" s="6">
        <v>0</v>
      </c>
      <c r="H109" s="6">
        <f t="shared" si="9"/>
        <v>86031.251957516593</v>
      </c>
    </row>
    <row r="110" spans="1:8" ht="21" x14ac:dyDescent="0.35">
      <c r="A110" s="4">
        <v>96</v>
      </c>
      <c r="B110" s="6">
        <f t="shared" si="5"/>
        <v>86031.251957516593</v>
      </c>
      <c r="C110" s="6">
        <f t="shared" si="6"/>
        <v>536.82162301213907</v>
      </c>
      <c r="D110" s="6">
        <f t="shared" si="7"/>
        <v>358.46354982298578</v>
      </c>
      <c r="E110" s="6">
        <f t="shared" si="8"/>
        <v>178.35807318915329</v>
      </c>
      <c r="F110" s="4"/>
      <c r="G110" s="6">
        <v>0</v>
      </c>
      <c r="H110" s="6">
        <f t="shared" si="9"/>
        <v>85852.893884327437</v>
      </c>
    </row>
    <row r="111" spans="1:8" ht="21" x14ac:dyDescent="0.35">
      <c r="A111" s="4">
        <v>97</v>
      </c>
      <c r="B111" s="6">
        <f t="shared" si="5"/>
        <v>85852.893884327437</v>
      </c>
      <c r="C111" s="6">
        <f t="shared" si="6"/>
        <v>536.82162301213907</v>
      </c>
      <c r="D111" s="6">
        <f t="shared" si="7"/>
        <v>357.72039118469763</v>
      </c>
      <c r="E111" s="6">
        <f t="shared" si="8"/>
        <v>179.10123182744144</v>
      </c>
      <c r="F111" s="4"/>
      <c r="G111" s="6">
        <v>0</v>
      </c>
      <c r="H111" s="6">
        <f t="shared" si="9"/>
        <v>85673.792652499993</v>
      </c>
    </row>
    <row r="112" spans="1:8" ht="21" x14ac:dyDescent="0.35">
      <c r="A112" s="4">
        <v>98</v>
      </c>
      <c r="B112" s="6">
        <f t="shared" si="5"/>
        <v>85673.792652499993</v>
      </c>
      <c r="C112" s="6">
        <f t="shared" si="6"/>
        <v>536.82162301213907</v>
      </c>
      <c r="D112" s="6">
        <f t="shared" si="7"/>
        <v>356.97413605208328</v>
      </c>
      <c r="E112" s="6">
        <f t="shared" si="8"/>
        <v>179.84748696005579</v>
      </c>
      <c r="F112" s="4"/>
      <c r="G112" s="6">
        <v>0</v>
      </c>
      <c r="H112" s="6">
        <f t="shared" si="9"/>
        <v>85493.945165539932</v>
      </c>
    </row>
    <row r="113" spans="1:8" ht="21" x14ac:dyDescent="0.35">
      <c r="A113" s="4">
        <v>99</v>
      </c>
      <c r="B113" s="6">
        <f t="shared" si="5"/>
        <v>85493.945165539932</v>
      </c>
      <c r="C113" s="6">
        <f t="shared" si="6"/>
        <v>536.82162301213907</v>
      </c>
      <c r="D113" s="6">
        <f t="shared" si="7"/>
        <v>356.22477152308306</v>
      </c>
      <c r="E113" s="6">
        <f t="shared" si="8"/>
        <v>180.59685148905601</v>
      </c>
      <c r="F113" s="4"/>
      <c r="G113" s="6">
        <v>0</v>
      </c>
      <c r="H113" s="6">
        <f t="shared" si="9"/>
        <v>85313.348314050876</v>
      </c>
    </row>
    <row r="114" spans="1:8" ht="21" x14ac:dyDescent="0.35">
      <c r="A114" s="4">
        <v>100</v>
      </c>
      <c r="B114" s="6">
        <f t="shared" si="5"/>
        <v>85313.348314050876</v>
      </c>
      <c r="C114" s="6">
        <f t="shared" si="6"/>
        <v>536.82162301213907</v>
      </c>
      <c r="D114" s="6">
        <f t="shared" si="7"/>
        <v>355.47228464187867</v>
      </c>
      <c r="E114" s="6">
        <f t="shared" si="8"/>
        <v>181.3493383702604</v>
      </c>
      <c r="F114" s="4"/>
      <c r="G114" s="6">
        <v>0</v>
      </c>
      <c r="H114" s="6">
        <f t="shared" si="9"/>
        <v>85131.998975680617</v>
      </c>
    </row>
    <row r="115" spans="1:8" ht="21" x14ac:dyDescent="0.35">
      <c r="A115" s="4">
        <v>101</v>
      </c>
      <c r="B115" s="6">
        <f t="shared" si="5"/>
        <v>85131.998975680617</v>
      </c>
      <c r="C115" s="6">
        <f t="shared" si="6"/>
        <v>536.82162301213907</v>
      </c>
      <c r="D115" s="6">
        <f t="shared" si="7"/>
        <v>354.71666239866926</v>
      </c>
      <c r="E115" s="6">
        <f t="shared" si="8"/>
        <v>182.10496061346981</v>
      </c>
      <c r="F115" s="4"/>
      <c r="G115" s="6">
        <v>0</v>
      </c>
      <c r="H115" s="6">
        <f t="shared" si="9"/>
        <v>84949.894015067141</v>
      </c>
    </row>
    <row r="116" spans="1:8" ht="21" x14ac:dyDescent="0.35">
      <c r="A116" s="4">
        <v>102</v>
      </c>
      <c r="B116" s="6">
        <f t="shared" si="5"/>
        <v>84949.894015067141</v>
      </c>
      <c r="C116" s="6">
        <f t="shared" si="6"/>
        <v>536.82162301213907</v>
      </c>
      <c r="D116" s="6">
        <f t="shared" si="7"/>
        <v>353.95789172944643</v>
      </c>
      <c r="E116" s="6">
        <f t="shared" si="8"/>
        <v>182.86373128269264</v>
      </c>
      <c r="F116" s="4"/>
      <c r="G116" s="6">
        <v>0</v>
      </c>
      <c r="H116" s="6">
        <f t="shared" si="9"/>
        <v>84767.03028378445</v>
      </c>
    </row>
    <row r="117" spans="1:8" ht="21" x14ac:dyDescent="0.35">
      <c r="A117" s="4">
        <v>103</v>
      </c>
      <c r="B117" s="6">
        <f t="shared" si="5"/>
        <v>84767.03028378445</v>
      </c>
      <c r="C117" s="6">
        <f t="shared" si="6"/>
        <v>536.82162301213907</v>
      </c>
      <c r="D117" s="6">
        <f t="shared" si="7"/>
        <v>353.19595951576855</v>
      </c>
      <c r="E117" s="6">
        <f t="shared" si="8"/>
        <v>183.62566349637052</v>
      </c>
      <c r="F117" s="4"/>
      <c r="G117" s="6">
        <v>0</v>
      </c>
      <c r="H117" s="6">
        <f t="shared" si="9"/>
        <v>84583.404620288085</v>
      </c>
    </row>
    <row r="118" spans="1:8" ht="21" x14ac:dyDescent="0.35">
      <c r="A118" s="4">
        <v>104</v>
      </c>
      <c r="B118" s="6">
        <f t="shared" si="5"/>
        <v>84583.404620288085</v>
      </c>
      <c r="C118" s="6">
        <f t="shared" si="6"/>
        <v>536.82162301213907</v>
      </c>
      <c r="D118" s="6">
        <f t="shared" si="7"/>
        <v>352.43085258453368</v>
      </c>
      <c r="E118" s="6">
        <f t="shared" si="8"/>
        <v>184.39077042760539</v>
      </c>
      <c r="F118" s="4"/>
      <c r="G118" s="6">
        <v>0</v>
      </c>
      <c r="H118" s="6">
        <f t="shared" si="9"/>
        <v>84399.013849860479</v>
      </c>
    </row>
    <row r="119" spans="1:8" ht="21" x14ac:dyDescent="0.35">
      <c r="A119" s="4">
        <v>105</v>
      </c>
      <c r="B119" s="6">
        <f t="shared" si="5"/>
        <v>84399.013849860479</v>
      </c>
      <c r="C119" s="6">
        <f t="shared" si="6"/>
        <v>536.82162301213907</v>
      </c>
      <c r="D119" s="6">
        <f t="shared" si="7"/>
        <v>351.662557707752</v>
      </c>
      <c r="E119" s="6">
        <f t="shared" si="8"/>
        <v>185.15906530438707</v>
      </c>
      <c r="F119" s="4"/>
      <c r="G119" s="6">
        <v>0</v>
      </c>
      <c r="H119" s="6">
        <f t="shared" si="9"/>
        <v>84213.854784556097</v>
      </c>
    </row>
    <row r="120" spans="1:8" ht="21" x14ac:dyDescent="0.35">
      <c r="A120" s="4">
        <v>106</v>
      </c>
      <c r="B120" s="6">
        <f t="shared" si="5"/>
        <v>84213.854784556097</v>
      </c>
      <c r="C120" s="6">
        <f t="shared" si="6"/>
        <v>536.82162301213907</v>
      </c>
      <c r="D120" s="6">
        <f t="shared" si="7"/>
        <v>350.89106160231705</v>
      </c>
      <c r="E120" s="6">
        <f t="shared" si="8"/>
        <v>185.93056140982202</v>
      </c>
      <c r="F120" s="4"/>
      <c r="G120" s="6">
        <v>0</v>
      </c>
      <c r="H120" s="6">
        <f t="shared" si="9"/>
        <v>84027.92422314627</v>
      </c>
    </row>
    <row r="121" spans="1:8" ht="21" x14ac:dyDescent="0.35">
      <c r="A121" s="4">
        <v>107</v>
      </c>
      <c r="B121" s="6">
        <f t="shared" si="5"/>
        <v>84027.92422314627</v>
      </c>
      <c r="C121" s="6">
        <f t="shared" si="6"/>
        <v>536.82162301213907</v>
      </c>
      <c r="D121" s="6">
        <f t="shared" si="7"/>
        <v>350.1163509297761</v>
      </c>
      <c r="E121" s="6">
        <f t="shared" si="8"/>
        <v>186.70527208236297</v>
      </c>
      <c r="F121" s="4"/>
      <c r="G121" s="6">
        <v>0</v>
      </c>
      <c r="H121" s="6">
        <f t="shared" si="9"/>
        <v>83841.218951063915</v>
      </c>
    </row>
    <row r="122" spans="1:8" ht="21" x14ac:dyDescent="0.35">
      <c r="A122" s="4">
        <v>108</v>
      </c>
      <c r="B122" s="6">
        <f t="shared" si="5"/>
        <v>83841.218951063915</v>
      </c>
      <c r="C122" s="6">
        <f t="shared" si="6"/>
        <v>536.82162301213907</v>
      </c>
      <c r="D122" s="6">
        <f t="shared" si="7"/>
        <v>349.33841229609965</v>
      </c>
      <c r="E122" s="6">
        <f t="shared" si="8"/>
        <v>187.48321071603942</v>
      </c>
      <c r="F122" s="4"/>
      <c r="G122" s="6">
        <v>0</v>
      </c>
      <c r="H122" s="6">
        <f t="shared" si="9"/>
        <v>83653.735740347882</v>
      </c>
    </row>
    <row r="123" spans="1:8" ht="21" x14ac:dyDescent="0.35">
      <c r="A123" s="4">
        <v>109</v>
      </c>
      <c r="B123" s="6">
        <f t="shared" si="5"/>
        <v>83653.735740347882</v>
      </c>
      <c r="C123" s="6">
        <f t="shared" si="6"/>
        <v>536.82162301213907</v>
      </c>
      <c r="D123" s="6">
        <f t="shared" si="7"/>
        <v>348.55723225144948</v>
      </c>
      <c r="E123" s="6">
        <f t="shared" si="8"/>
        <v>188.26439076068959</v>
      </c>
      <c r="F123" s="4"/>
      <c r="G123" s="6">
        <v>0</v>
      </c>
      <c r="H123" s="6">
        <f t="shared" si="9"/>
        <v>83465.471349587198</v>
      </c>
    </row>
    <row r="124" spans="1:8" ht="21" x14ac:dyDescent="0.35">
      <c r="A124" s="4">
        <v>110</v>
      </c>
      <c r="B124" s="6">
        <f t="shared" si="5"/>
        <v>83465.471349587198</v>
      </c>
      <c r="C124" s="6">
        <f t="shared" si="6"/>
        <v>536.82162301213907</v>
      </c>
      <c r="D124" s="6">
        <f t="shared" si="7"/>
        <v>347.77279728994665</v>
      </c>
      <c r="E124" s="6">
        <f t="shared" si="8"/>
        <v>189.04882572219242</v>
      </c>
      <c r="F124" s="4"/>
      <c r="G124" s="6">
        <v>0</v>
      </c>
      <c r="H124" s="6">
        <f t="shared" si="9"/>
        <v>83276.422523865011</v>
      </c>
    </row>
    <row r="125" spans="1:8" ht="21" x14ac:dyDescent="0.35">
      <c r="A125" s="4">
        <v>111</v>
      </c>
      <c r="B125" s="6">
        <f t="shared" si="5"/>
        <v>83276.422523865011</v>
      </c>
      <c r="C125" s="6">
        <f t="shared" si="6"/>
        <v>536.82162301213907</v>
      </c>
      <c r="D125" s="6">
        <f t="shared" si="7"/>
        <v>346.98509384943753</v>
      </c>
      <c r="E125" s="6">
        <f t="shared" si="8"/>
        <v>189.83652916270154</v>
      </c>
      <c r="F125" s="4"/>
      <c r="G125" s="6">
        <v>0</v>
      </c>
      <c r="H125" s="6">
        <f t="shared" si="9"/>
        <v>83086.585994702313</v>
      </c>
    </row>
    <row r="126" spans="1:8" ht="21" x14ac:dyDescent="0.35">
      <c r="A126" s="4">
        <v>112</v>
      </c>
      <c r="B126" s="6">
        <f t="shared" si="5"/>
        <v>83086.585994702313</v>
      </c>
      <c r="C126" s="6">
        <f t="shared" si="6"/>
        <v>536.82162301213907</v>
      </c>
      <c r="D126" s="6">
        <f t="shared" si="7"/>
        <v>346.19410831125964</v>
      </c>
      <c r="E126" s="6">
        <f t="shared" si="8"/>
        <v>190.62751470087943</v>
      </c>
      <c r="F126" s="4"/>
      <c r="G126" s="6">
        <v>0</v>
      </c>
      <c r="H126" s="6">
        <f t="shared" si="9"/>
        <v>82895.958480001427</v>
      </c>
    </row>
    <row r="127" spans="1:8" ht="21" x14ac:dyDescent="0.35">
      <c r="A127" s="4">
        <v>113</v>
      </c>
      <c r="B127" s="6">
        <f t="shared" si="5"/>
        <v>82895.958480001427</v>
      </c>
      <c r="C127" s="6">
        <f t="shared" si="6"/>
        <v>536.82162301213907</v>
      </c>
      <c r="D127" s="6">
        <f t="shared" si="7"/>
        <v>345.39982700000593</v>
      </c>
      <c r="E127" s="6">
        <f t="shared" si="8"/>
        <v>191.42179601213314</v>
      </c>
      <c r="F127" s="4"/>
      <c r="G127" s="6">
        <v>0</v>
      </c>
      <c r="H127" s="6">
        <f t="shared" si="9"/>
        <v>82704.536683989296</v>
      </c>
    </row>
    <row r="128" spans="1:8" ht="21" x14ac:dyDescent="0.35">
      <c r="A128" s="4">
        <v>114</v>
      </c>
      <c r="B128" s="6">
        <f t="shared" si="5"/>
        <v>82704.536683989296</v>
      </c>
      <c r="C128" s="6">
        <f t="shared" si="6"/>
        <v>536.82162301213907</v>
      </c>
      <c r="D128" s="6">
        <f t="shared" si="7"/>
        <v>344.60223618328871</v>
      </c>
      <c r="E128" s="6">
        <f t="shared" si="8"/>
        <v>192.21938682885036</v>
      </c>
      <c r="F128" s="4"/>
      <c r="G128" s="6">
        <v>0</v>
      </c>
      <c r="H128" s="6">
        <f t="shared" si="9"/>
        <v>82512.317297160451</v>
      </c>
    </row>
    <row r="129" spans="1:8" ht="21" x14ac:dyDescent="0.35">
      <c r="A129" s="4">
        <v>115</v>
      </c>
      <c r="B129" s="6">
        <f t="shared" si="5"/>
        <v>82512.317297160451</v>
      </c>
      <c r="C129" s="6">
        <f t="shared" si="6"/>
        <v>536.82162301213907</v>
      </c>
      <c r="D129" s="6">
        <f t="shared" si="7"/>
        <v>343.80132207150189</v>
      </c>
      <c r="E129" s="6">
        <f t="shared" si="8"/>
        <v>193.02030094063718</v>
      </c>
      <c r="F129" s="4"/>
      <c r="G129" s="6">
        <v>0</v>
      </c>
      <c r="H129" s="6">
        <f t="shared" si="9"/>
        <v>82319.296996219811</v>
      </c>
    </row>
    <row r="130" spans="1:8" ht="21" x14ac:dyDescent="0.35">
      <c r="A130" s="4">
        <v>116</v>
      </c>
      <c r="B130" s="6">
        <f t="shared" si="5"/>
        <v>82319.296996219811</v>
      </c>
      <c r="C130" s="6">
        <f t="shared" si="6"/>
        <v>536.82162301213907</v>
      </c>
      <c r="D130" s="6">
        <f t="shared" si="7"/>
        <v>342.99707081758254</v>
      </c>
      <c r="E130" s="6">
        <f t="shared" si="8"/>
        <v>193.82455219455653</v>
      </c>
      <c r="F130" s="4"/>
      <c r="G130" s="6">
        <v>0</v>
      </c>
      <c r="H130" s="6">
        <f t="shared" si="9"/>
        <v>82125.472444025261</v>
      </c>
    </row>
    <row r="131" spans="1:8" ht="21" x14ac:dyDescent="0.35">
      <c r="A131" s="4">
        <v>117</v>
      </c>
      <c r="B131" s="6">
        <f t="shared" si="5"/>
        <v>82125.472444025261</v>
      </c>
      <c r="C131" s="6">
        <f t="shared" si="6"/>
        <v>536.82162301213907</v>
      </c>
      <c r="D131" s="6">
        <f t="shared" si="7"/>
        <v>342.18946851677191</v>
      </c>
      <c r="E131" s="6">
        <f t="shared" si="8"/>
        <v>194.63215449536716</v>
      </c>
      <c r="F131" s="4"/>
      <c r="G131" s="6">
        <v>0</v>
      </c>
      <c r="H131" s="6">
        <f t="shared" si="9"/>
        <v>81930.840289529893</v>
      </c>
    </row>
    <row r="132" spans="1:8" ht="21" x14ac:dyDescent="0.35">
      <c r="A132" s="4">
        <v>118</v>
      </c>
      <c r="B132" s="6">
        <f t="shared" si="5"/>
        <v>81930.840289529893</v>
      </c>
      <c r="C132" s="6">
        <f t="shared" si="6"/>
        <v>536.82162301213907</v>
      </c>
      <c r="D132" s="6">
        <f t="shared" si="7"/>
        <v>341.37850120637455</v>
      </c>
      <c r="E132" s="6">
        <f t="shared" si="8"/>
        <v>195.44312180576452</v>
      </c>
      <c r="F132" s="4"/>
      <c r="G132" s="6">
        <v>0</v>
      </c>
      <c r="H132" s="6">
        <f t="shared" si="9"/>
        <v>81735.397167724135</v>
      </c>
    </row>
    <row r="133" spans="1:8" ht="21" x14ac:dyDescent="0.35">
      <c r="A133" s="4">
        <v>119</v>
      </c>
      <c r="B133" s="6">
        <f t="shared" si="5"/>
        <v>81735.397167724135</v>
      </c>
      <c r="C133" s="6">
        <f t="shared" si="6"/>
        <v>536.82162301213907</v>
      </c>
      <c r="D133" s="6">
        <f t="shared" si="7"/>
        <v>340.56415486551725</v>
      </c>
      <c r="E133" s="6">
        <f t="shared" si="8"/>
        <v>196.25746814662182</v>
      </c>
      <c r="F133" s="4"/>
      <c r="G133" s="6">
        <v>0</v>
      </c>
      <c r="H133" s="6">
        <f t="shared" si="9"/>
        <v>81539.139699577514</v>
      </c>
    </row>
    <row r="134" spans="1:8" ht="21" x14ac:dyDescent="0.35">
      <c r="A134" s="4">
        <v>120</v>
      </c>
      <c r="B134" s="6">
        <f t="shared" si="5"/>
        <v>81539.139699577514</v>
      </c>
      <c r="C134" s="6">
        <f t="shared" si="6"/>
        <v>536.82162301213907</v>
      </c>
      <c r="D134" s="6">
        <f t="shared" si="7"/>
        <v>339.74641541490632</v>
      </c>
      <c r="E134" s="6">
        <f t="shared" si="8"/>
        <v>197.07520759723275</v>
      </c>
      <c r="F134" s="4"/>
      <c r="G134" s="6">
        <v>0</v>
      </c>
      <c r="H134" s="6">
        <f t="shared" si="9"/>
        <v>81342.064491980287</v>
      </c>
    </row>
    <row r="135" spans="1:8" ht="21" x14ac:dyDescent="0.35">
      <c r="A135" s="4">
        <v>121</v>
      </c>
      <c r="B135" s="6">
        <f t="shared" si="5"/>
        <v>81342.064491980287</v>
      </c>
      <c r="C135" s="6">
        <f t="shared" si="6"/>
        <v>536.82162301213907</v>
      </c>
      <c r="D135" s="6">
        <f t="shared" si="7"/>
        <v>338.92526871658453</v>
      </c>
      <c r="E135" s="6">
        <f t="shared" si="8"/>
        <v>197.89635429555454</v>
      </c>
      <c r="F135" s="4"/>
      <c r="G135" s="6">
        <v>0</v>
      </c>
      <c r="H135" s="6">
        <f t="shared" si="9"/>
        <v>81144.168137684726</v>
      </c>
    </row>
    <row r="136" spans="1:8" ht="21" x14ac:dyDescent="0.35">
      <c r="A136" s="4">
        <v>122</v>
      </c>
      <c r="B136" s="6">
        <f t="shared" si="5"/>
        <v>81144.168137684726</v>
      </c>
      <c r="C136" s="6">
        <f t="shared" si="6"/>
        <v>536.82162301213907</v>
      </c>
      <c r="D136" s="6">
        <f t="shared" si="7"/>
        <v>338.10070057368637</v>
      </c>
      <c r="E136" s="6">
        <f t="shared" si="8"/>
        <v>198.7209224384527</v>
      </c>
      <c r="F136" s="4"/>
      <c r="G136" s="6">
        <v>0</v>
      </c>
      <c r="H136" s="6">
        <f t="shared" si="9"/>
        <v>80945.447215246269</v>
      </c>
    </row>
    <row r="137" spans="1:8" ht="21" x14ac:dyDescent="0.35">
      <c r="A137" s="4">
        <v>123</v>
      </c>
      <c r="B137" s="6">
        <f t="shared" si="5"/>
        <v>80945.447215246269</v>
      </c>
      <c r="C137" s="6">
        <f t="shared" si="6"/>
        <v>536.82162301213907</v>
      </c>
      <c r="D137" s="6">
        <f t="shared" si="7"/>
        <v>337.27269673019276</v>
      </c>
      <c r="E137" s="6">
        <f t="shared" si="8"/>
        <v>199.54892628194631</v>
      </c>
      <c r="F137" s="4"/>
      <c r="G137" s="6">
        <v>0</v>
      </c>
      <c r="H137" s="6">
        <f t="shared" si="9"/>
        <v>80745.898288964323</v>
      </c>
    </row>
    <row r="138" spans="1:8" ht="21" x14ac:dyDescent="0.35">
      <c r="A138" s="4">
        <v>124</v>
      </c>
      <c r="B138" s="6">
        <f t="shared" si="5"/>
        <v>80745.898288964323</v>
      </c>
      <c r="C138" s="6">
        <f t="shared" si="6"/>
        <v>536.82162301213907</v>
      </c>
      <c r="D138" s="6">
        <f t="shared" si="7"/>
        <v>336.44124287068468</v>
      </c>
      <c r="E138" s="6">
        <f t="shared" si="8"/>
        <v>200.3803801414544</v>
      </c>
      <c r="F138" s="4"/>
      <c r="G138" s="6">
        <v>0</v>
      </c>
      <c r="H138" s="6">
        <f t="shared" si="9"/>
        <v>80545.517908822862</v>
      </c>
    </row>
    <row r="139" spans="1:8" ht="21" x14ac:dyDescent="0.35">
      <c r="A139" s="4">
        <v>125</v>
      </c>
      <c r="B139" s="6">
        <f t="shared" si="5"/>
        <v>80545.517908822862</v>
      </c>
      <c r="C139" s="6">
        <f t="shared" si="6"/>
        <v>536.82162301213907</v>
      </c>
      <c r="D139" s="6">
        <f t="shared" si="7"/>
        <v>335.60632462009528</v>
      </c>
      <c r="E139" s="6">
        <f t="shared" si="8"/>
        <v>201.21529839204379</v>
      </c>
      <c r="F139" s="4"/>
      <c r="G139" s="6">
        <v>0</v>
      </c>
      <c r="H139" s="6">
        <f t="shared" si="9"/>
        <v>80344.302610430823</v>
      </c>
    </row>
    <row r="140" spans="1:8" ht="21" x14ac:dyDescent="0.35">
      <c r="A140" s="4">
        <v>126</v>
      </c>
      <c r="B140" s="6">
        <f t="shared" si="5"/>
        <v>80344.302610430823</v>
      </c>
      <c r="C140" s="6">
        <f t="shared" si="6"/>
        <v>536.82162301213907</v>
      </c>
      <c r="D140" s="6">
        <f t="shared" si="7"/>
        <v>334.76792754346178</v>
      </c>
      <c r="E140" s="6">
        <f t="shared" si="8"/>
        <v>202.05369546867729</v>
      </c>
      <c r="F140" s="4"/>
      <c r="G140" s="6">
        <v>0</v>
      </c>
      <c r="H140" s="6">
        <f t="shared" si="9"/>
        <v>80142.24891496214</v>
      </c>
    </row>
    <row r="141" spans="1:8" ht="21" x14ac:dyDescent="0.35">
      <c r="A141" s="4">
        <v>127</v>
      </c>
      <c r="B141" s="6">
        <f t="shared" si="5"/>
        <v>80142.24891496214</v>
      </c>
      <c r="C141" s="6">
        <f t="shared" si="6"/>
        <v>536.82162301213907</v>
      </c>
      <c r="D141" s="6">
        <f t="shared" si="7"/>
        <v>333.92603714567559</v>
      </c>
      <c r="E141" s="6">
        <f t="shared" si="8"/>
        <v>202.89558586646348</v>
      </c>
      <c r="F141" s="4"/>
      <c r="G141" s="6">
        <v>0</v>
      </c>
      <c r="H141" s="6">
        <f t="shared" si="9"/>
        <v>79939.353329095669</v>
      </c>
    </row>
    <row r="142" spans="1:8" ht="21" x14ac:dyDescent="0.35">
      <c r="A142" s="4">
        <v>128</v>
      </c>
      <c r="B142" s="6">
        <f t="shared" si="5"/>
        <v>79939.353329095669</v>
      </c>
      <c r="C142" s="6">
        <f t="shared" si="6"/>
        <v>536.82162301213907</v>
      </c>
      <c r="D142" s="6">
        <f t="shared" si="7"/>
        <v>333.08063887123194</v>
      </c>
      <c r="E142" s="6">
        <f t="shared" si="8"/>
        <v>203.74098414090713</v>
      </c>
      <c r="F142" s="4"/>
      <c r="G142" s="6">
        <v>0</v>
      </c>
      <c r="H142" s="6">
        <f t="shared" si="9"/>
        <v>79735.612344954759</v>
      </c>
    </row>
    <row r="143" spans="1:8" ht="21" x14ac:dyDescent="0.35">
      <c r="A143" s="4">
        <v>129</v>
      </c>
      <c r="B143" s="6">
        <f t="shared" si="5"/>
        <v>79735.612344954759</v>
      </c>
      <c r="C143" s="6">
        <f t="shared" si="6"/>
        <v>536.82162301213907</v>
      </c>
      <c r="D143" s="6">
        <f t="shared" si="7"/>
        <v>332.23171810397815</v>
      </c>
      <c r="E143" s="6">
        <f t="shared" si="8"/>
        <v>204.58990490816092</v>
      </c>
      <c r="F143" s="4"/>
      <c r="G143" s="6">
        <v>0</v>
      </c>
      <c r="H143" s="6">
        <f t="shared" si="9"/>
        <v>79531.022440046596</v>
      </c>
    </row>
    <row r="144" spans="1:8" ht="21" x14ac:dyDescent="0.35">
      <c r="A144" s="4">
        <v>130</v>
      </c>
      <c r="B144" s="6">
        <f t="shared" si="5"/>
        <v>79531.022440046596</v>
      </c>
      <c r="C144" s="6">
        <f t="shared" si="6"/>
        <v>536.82162301213907</v>
      </c>
      <c r="D144" s="6">
        <f t="shared" si="7"/>
        <v>331.37926016686083</v>
      </c>
      <c r="E144" s="6">
        <f t="shared" si="8"/>
        <v>205.44236284527824</v>
      </c>
      <c r="F144" s="4"/>
      <c r="G144" s="6">
        <v>0</v>
      </c>
      <c r="H144" s="6">
        <f t="shared" si="9"/>
        <v>79325.580077201317</v>
      </c>
    </row>
    <row r="145" spans="1:8" ht="21" x14ac:dyDescent="0.35">
      <c r="A145" s="4">
        <v>131</v>
      </c>
      <c r="B145" s="6">
        <f t="shared" ref="B145:B208" si="10">IF(H144&lt;=0,0,H144)</f>
        <v>79325.580077201317</v>
      </c>
      <c r="C145" s="6">
        <f t="shared" ref="C145:C208" si="11">IF(H144&lt;=0,0,$N$2)</f>
        <v>536.82162301213907</v>
      </c>
      <c r="D145" s="6">
        <f t="shared" ref="D145:D208" si="12">IF(H144&lt;=0,0,B145*($F$9/12))</f>
        <v>330.52325032167215</v>
      </c>
      <c r="E145" s="6">
        <f t="shared" ref="E145:E208" si="13">IF(H144&lt;=0,0,(C145-D145))</f>
        <v>206.29837269046692</v>
      </c>
      <c r="F145" s="4"/>
      <c r="G145" s="6">
        <v>0</v>
      </c>
      <c r="H145" s="6">
        <f t="shared" ref="H145:H208" si="14">IF((B145-E145-G145)&lt;=0,0,(B145-E145-G145))</f>
        <v>79119.281704510853</v>
      </c>
    </row>
    <row r="146" spans="1:8" ht="21" x14ac:dyDescent="0.35">
      <c r="A146" s="4">
        <v>132</v>
      </c>
      <c r="B146" s="6">
        <f t="shared" si="10"/>
        <v>79119.281704510853</v>
      </c>
      <c r="C146" s="6">
        <f t="shared" si="11"/>
        <v>536.82162301213907</v>
      </c>
      <c r="D146" s="6">
        <f t="shared" si="12"/>
        <v>329.66367376879521</v>
      </c>
      <c r="E146" s="6">
        <f t="shared" si="13"/>
        <v>207.15794924334386</v>
      </c>
      <c r="F146" s="4"/>
      <c r="G146" s="6">
        <v>0</v>
      </c>
      <c r="H146" s="6">
        <f t="shared" si="14"/>
        <v>78912.123755267516</v>
      </c>
    </row>
    <row r="147" spans="1:8" ht="21" x14ac:dyDescent="0.35">
      <c r="A147" s="4">
        <v>133</v>
      </c>
      <c r="B147" s="6">
        <f t="shared" si="10"/>
        <v>78912.123755267516</v>
      </c>
      <c r="C147" s="6">
        <f t="shared" si="11"/>
        <v>536.82162301213907</v>
      </c>
      <c r="D147" s="6">
        <f t="shared" si="12"/>
        <v>328.80051564694799</v>
      </c>
      <c r="E147" s="6">
        <f t="shared" si="13"/>
        <v>208.02110736519109</v>
      </c>
      <c r="F147" s="4"/>
      <c r="G147" s="6">
        <v>0</v>
      </c>
      <c r="H147" s="6">
        <f t="shared" si="14"/>
        <v>78704.102647902328</v>
      </c>
    </row>
    <row r="148" spans="1:8" ht="21" x14ac:dyDescent="0.35">
      <c r="A148" s="4">
        <v>134</v>
      </c>
      <c r="B148" s="6">
        <f t="shared" si="10"/>
        <v>78704.102647902328</v>
      </c>
      <c r="C148" s="6">
        <f t="shared" si="11"/>
        <v>536.82162301213907</v>
      </c>
      <c r="D148" s="6">
        <f t="shared" si="12"/>
        <v>327.93376103292638</v>
      </c>
      <c r="E148" s="6">
        <f t="shared" si="13"/>
        <v>208.88786197921269</v>
      </c>
      <c r="F148" s="4"/>
      <c r="G148" s="6">
        <v>0</v>
      </c>
      <c r="H148" s="6">
        <f t="shared" si="14"/>
        <v>78495.214785923119</v>
      </c>
    </row>
    <row r="149" spans="1:8" ht="21" x14ac:dyDescent="0.35">
      <c r="A149" s="4">
        <v>135</v>
      </c>
      <c r="B149" s="6">
        <f t="shared" si="10"/>
        <v>78495.214785923119</v>
      </c>
      <c r="C149" s="6">
        <f t="shared" si="11"/>
        <v>536.82162301213907</v>
      </c>
      <c r="D149" s="6">
        <f t="shared" si="12"/>
        <v>327.0633949413463</v>
      </c>
      <c r="E149" s="6">
        <f t="shared" si="13"/>
        <v>209.75822807079277</v>
      </c>
      <c r="F149" s="4"/>
      <c r="G149" s="6">
        <v>0</v>
      </c>
      <c r="H149" s="6">
        <f t="shared" si="14"/>
        <v>78285.456557852332</v>
      </c>
    </row>
    <row r="150" spans="1:8" ht="21" x14ac:dyDescent="0.35">
      <c r="A150" s="4">
        <v>136</v>
      </c>
      <c r="B150" s="6">
        <f t="shared" si="10"/>
        <v>78285.456557852332</v>
      </c>
      <c r="C150" s="6">
        <f t="shared" si="11"/>
        <v>536.82162301213907</v>
      </c>
      <c r="D150" s="6">
        <f t="shared" si="12"/>
        <v>326.18940232438473</v>
      </c>
      <c r="E150" s="6">
        <f t="shared" si="13"/>
        <v>210.63222068775434</v>
      </c>
      <c r="F150" s="4"/>
      <c r="G150" s="6">
        <v>0</v>
      </c>
      <c r="H150" s="6">
        <f t="shared" si="14"/>
        <v>78074.82433716458</v>
      </c>
    </row>
    <row r="151" spans="1:8" ht="21" x14ac:dyDescent="0.35">
      <c r="A151" s="4">
        <v>137</v>
      </c>
      <c r="B151" s="6">
        <f t="shared" si="10"/>
        <v>78074.82433716458</v>
      </c>
      <c r="C151" s="6">
        <f t="shared" si="11"/>
        <v>536.82162301213907</v>
      </c>
      <c r="D151" s="6">
        <f t="shared" si="12"/>
        <v>325.31176807151905</v>
      </c>
      <c r="E151" s="6">
        <f t="shared" si="13"/>
        <v>211.50985494062002</v>
      </c>
      <c r="F151" s="4"/>
      <c r="G151" s="6">
        <v>0</v>
      </c>
      <c r="H151" s="6">
        <f t="shared" si="14"/>
        <v>77863.314482223956</v>
      </c>
    </row>
    <row r="152" spans="1:8" ht="21" x14ac:dyDescent="0.35">
      <c r="A152" s="4">
        <v>138</v>
      </c>
      <c r="B152" s="6">
        <f t="shared" si="10"/>
        <v>77863.314482223956</v>
      </c>
      <c r="C152" s="6">
        <f t="shared" si="11"/>
        <v>536.82162301213907</v>
      </c>
      <c r="D152" s="6">
        <f t="shared" si="12"/>
        <v>324.4304770092665</v>
      </c>
      <c r="E152" s="6">
        <f t="shared" si="13"/>
        <v>212.39114600287257</v>
      </c>
      <c r="F152" s="4"/>
      <c r="G152" s="6">
        <v>0</v>
      </c>
      <c r="H152" s="6">
        <f t="shared" si="14"/>
        <v>77650.92333622108</v>
      </c>
    </row>
    <row r="153" spans="1:8" ht="21" x14ac:dyDescent="0.35">
      <c r="A153" s="4">
        <v>139</v>
      </c>
      <c r="B153" s="6">
        <f t="shared" si="10"/>
        <v>77650.92333622108</v>
      </c>
      <c r="C153" s="6">
        <f t="shared" si="11"/>
        <v>536.82162301213907</v>
      </c>
      <c r="D153" s="6">
        <f t="shared" si="12"/>
        <v>323.54551390092115</v>
      </c>
      <c r="E153" s="6">
        <f t="shared" si="13"/>
        <v>213.27610911121792</v>
      </c>
      <c r="F153" s="4"/>
      <c r="G153" s="6">
        <v>0</v>
      </c>
      <c r="H153" s="6">
        <f t="shared" si="14"/>
        <v>77437.647227109861</v>
      </c>
    </row>
    <row r="154" spans="1:8" ht="21" x14ac:dyDescent="0.35">
      <c r="A154" s="4">
        <v>140</v>
      </c>
      <c r="B154" s="6">
        <f t="shared" si="10"/>
        <v>77437.647227109861</v>
      </c>
      <c r="C154" s="6">
        <f t="shared" si="11"/>
        <v>536.82162301213907</v>
      </c>
      <c r="D154" s="6">
        <f t="shared" si="12"/>
        <v>322.65686344629108</v>
      </c>
      <c r="E154" s="6">
        <f t="shared" si="13"/>
        <v>214.16475956584799</v>
      </c>
      <c r="F154" s="4"/>
      <c r="G154" s="6">
        <v>0</v>
      </c>
      <c r="H154" s="6">
        <f t="shared" si="14"/>
        <v>77223.482467544018</v>
      </c>
    </row>
    <row r="155" spans="1:8" ht="21" x14ac:dyDescent="0.35">
      <c r="A155" s="4">
        <v>141</v>
      </c>
      <c r="B155" s="6">
        <f t="shared" si="10"/>
        <v>77223.482467544018</v>
      </c>
      <c r="C155" s="6">
        <f t="shared" si="11"/>
        <v>536.82162301213907</v>
      </c>
      <c r="D155" s="6">
        <f t="shared" si="12"/>
        <v>321.76451028143339</v>
      </c>
      <c r="E155" s="6">
        <f t="shared" si="13"/>
        <v>215.05711273070568</v>
      </c>
      <c r="F155" s="4"/>
      <c r="G155" s="6">
        <v>0</v>
      </c>
      <c r="H155" s="6">
        <f t="shared" si="14"/>
        <v>77008.425354813313</v>
      </c>
    </row>
    <row r="156" spans="1:8" ht="21" x14ac:dyDescent="0.35">
      <c r="A156" s="4">
        <v>142</v>
      </c>
      <c r="B156" s="6">
        <f t="shared" si="10"/>
        <v>77008.425354813313</v>
      </c>
      <c r="C156" s="6">
        <f t="shared" si="11"/>
        <v>536.82162301213907</v>
      </c>
      <c r="D156" s="6">
        <f t="shared" si="12"/>
        <v>320.86843897838878</v>
      </c>
      <c r="E156" s="6">
        <f t="shared" si="13"/>
        <v>215.95318403375029</v>
      </c>
      <c r="F156" s="4"/>
      <c r="G156" s="6">
        <v>0</v>
      </c>
      <c r="H156" s="6">
        <f t="shared" si="14"/>
        <v>76792.472170779569</v>
      </c>
    </row>
    <row r="157" spans="1:8" ht="21" x14ac:dyDescent="0.35">
      <c r="A157" s="4">
        <v>143</v>
      </c>
      <c r="B157" s="6">
        <f t="shared" si="10"/>
        <v>76792.472170779569</v>
      </c>
      <c r="C157" s="6">
        <f t="shared" si="11"/>
        <v>536.82162301213907</v>
      </c>
      <c r="D157" s="6">
        <f t="shared" si="12"/>
        <v>319.96863404491489</v>
      </c>
      <c r="E157" s="6">
        <f t="shared" si="13"/>
        <v>216.85298896722418</v>
      </c>
      <c r="F157" s="4"/>
      <c r="G157" s="6">
        <v>0</v>
      </c>
      <c r="H157" s="6">
        <f t="shared" si="14"/>
        <v>76575.619181812348</v>
      </c>
    </row>
    <row r="158" spans="1:8" ht="21" x14ac:dyDescent="0.35">
      <c r="A158" s="4">
        <v>144</v>
      </c>
      <c r="B158" s="6">
        <f t="shared" si="10"/>
        <v>76575.619181812348</v>
      </c>
      <c r="C158" s="6">
        <f t="shared" si="11"/>
        <v>536.82162301213907</v>
      </c>
      <c r="D158" s="6">
        <f t="shared" si="12"/>
        <v>319.06507992421814</v>
      </c>
      <c r="E158" s="6">
        <f t="shared" si="13"/>
        <v>217.75654308792093</v>
      </c>
      <c r="F158" s="4"/>
      <c r="G158" s="6">
        <v>0</v>
      </c>
      <c r="H158" s="6">
        <f t="shared" si="14"/>
        <v>76357.862638724429</v>
      </c>
    </row>
    <row r="159" spans="1:8" ht="21" x14ac:dyDescent="0.35">
      <c r="A159" s="4">
        <v>145</v>
      </c>
      <c r="B159" s="6">
        <f t="shared" si="10"/>
        <v>76357.862638724429</v>
      </c>
      <c r="C159" s="6">
        <f t="shared" si="11"/>
        <v>536.82162301213907</v>
      </c>
      <c r="D159" s="6">
        <f t="shared" si="12"/>
        <v>318.15776099468513</v>
      </c>
      <c r="E159" s="6">
        <f t="shared" si="13"/>
        <v>218.66386201745394</v>
      </c>
      <c r="F159" s="4"/>
      <c r="G159" s="6">
        <v>0</v>
      </c>
      <c r="H159" s="6">
        <f t="shared" si="14"/>
        <v>76139.19877670698</v>
      </c>
    </row>
    <row r="160" spans="1:8" ht="21" x14ac:dyDescent="0.35">
      <c r="A160" s="4">
        <v>146</v>
      </c>
      <c r="B160" s="6">
        <f t="shared" si="10"/>
        <v>76139.19877670698</v>
      </c>
      <c r="C160" s="6">
        <f t="shared" si="11"/>
        <v>536.82162301213907</v>
      </c>
      <c r="D160" s="6">
        <f t="shared" si="12"/>
        <v>317.2466615696124</v>
      </c>
      <c r="E160" s="6">
        <f t="shared" si="13"/>
        <v>219.57496144252667</v>
      </c>
      <c r="F160" s="4"/>
      <c r="G160" s="6">
        <v>0</v>
      </c>
      <c r="H160" s="6">
        <f t="shared" si="14"/>
        <v>75919.623815264451</v>
      </c>
    </row>
    <row r="161" spans="1:8" ht="21" x14ac:dyDescent="0.35">
      <c r="A161" s="4">
        <v>147</v>
      </c>
      <c r="B161" s="6">
        <f t="shared" si="10"/>
        <v>75919.623815264451</v>
      </c>
      <c r="C161" s="6">
        <f t="shared" si="11"/>
        <v>536.82162301213907</v>
      </c>
      <c r="D161" s="6">
        <f t="shared" si="12"/>
        <v>316.33176589693522</v>
      </c>
      <c r="E161" s="6">
        <f t="shared" si="13"/>
        <v>220.48985711520385</v>
      </c>
      <c r="F161" s="4"/>
      <c r="G161" s="6">
        <v>0</v>
      </c>
      <c r="H161" s="6">
        <f t="shared" si="14"/>
        <v>75699.13395814925</v>
      </c>
    </row>
    <row r="162" spans="1:8" ht="21" x14ac:dyDescent="0.35">
      <c r="A162" s="4">
        <v>148</v>
      </c>
      <c r="B162" s="6">
        <f t="shared" si="10"/>
        <v>75699.13395814925</v>
      </c>
      <c r="C162" s="6">
        <f t="shared" si="11"/>
        <v>536.82162301213907</v>
      </c>
      <c r="D162" s="6">
        <f t="shared" si="12"/>
        <v>315.41305815895521</v>
      </c>
      <c r="E162" s="6">
        <f t="shared" si="13"/>
        <v>221.40856485318386</v>
      </c>
      <c r="F162" s="4"/>
      <c r="G162" s="6">
        <v>0</v>
      </c>
      <c r="H162" s="6">
        <f t="shared" si="14"/>
        <v>75477.725393296059</v>
      </c>
    </row>
    <row r="163" spans="1:8" ht="21" x14ac:dyDescent="0.35">
      <c r="A163" s="4">
        <v>149</v>
      </c>
      <c r="B163" s="6">
        <f t="shared" si="10"/>
        <v>75477.725393296059</v>
      </c>
      <c r="C163" s="6">
        <f t="shared" si="11"/>
        <v>536.82162301213907</v>
      </c>
      <c r="D163" s="6">
        <f t="shared" si="12"/>
        <v>314.49052247206691</v>
      </c>
      <c r="E163" s="6">
        <f t="shared" si="13"/>
        <v>222.33110054007216</v>
      </c>
      <c r="F163" s="4"/>
      <c r="G163" s="6">
        <v>0</v>
      </c>
      <c r="H163" s="6">
        <f t="shared" si="14"/>
        <v>75255.394292755984</v>
      </c>
    </row>
    <row r="164" spans="1:8" ht="21" x14ac:dyDescent="0.35">
      <c r="A164" s="4">
        <v>150</v>
      </c>
      <c r="B164" s="6">
        <f t="shared" si="10"/>
        <v>75255.394292755984</v>
      </c>
      <c r="C164" s="6">
        <f t="shared" si="11"/>
        <v>536.82162301213907</v>
      </c>
      <c r="D164" s="6">
        <f t="shared" si="12"/>
        <v>313.56414288648324</v>
      </c>
      <c r="E164" s="6">
        <f t="shared" si="13"/>
        <v>223.25748012565583</v>
      </c>
      <c r="F164" s="4"/>
      <c r="G164" s="6">
        <v>0</v>
      </c>
      <c r="H164" s="6">
        <f t="shared" si="14"/>
        <v>75032.136812630328</v>
      </c>
    </row>
    <row r="165" spans="1:8" ht="21" x14ac:dyDescent="0.35">
      <c r="A165" s="4">
        <v>151</v>
      </c>
      <c r="B165" s="6">
        <f t="shared" si="10"/>
        <v>75032.136812630328</v>
      </c>
      <c r="C165" s="6">
        <f t="shared" si="11"/>
        <v>536.82162301213907</v>
      </c>
      <c r="D165" s="6">
        <f t="shared" si="12"/>
        <v>312.63390338595968</v>
      </c>
      <c r="E165" s="6">
        <f t="shared" si="13"/>
        <v>224.18771962617939</v>
      </c>
      <c r="F165" s="4"/>
      <c r="G165" s="6">
        <v>0</v>
      </c>
      <c r="H165" s="6">
        <f t="shared" si="14"/>
        <v>74807.94909300415</v>
      </c>
    </row>
    <row r="166" spans="1:8" ht="21" x14ac:dyDescent="0.35">
      <c r="A166" s="4">
        <v>152</v>
      </c>
      <c r="B166" s="6">
        <f t="shared" si="10"/>
        <v>74807.94909300415</v>
      </c>
      <c r="C166" s="6">
        <f t="shared" si="11"/>
        <v>536.82162301213907</v>
      </c>
      <c r="D166" s="6">
        <f t="shared" si="12"/>
        <v>311.69978788751729</v>
      </c>
      <c r="E166" s="6">
        <f t="shared" si="13"/>
        <v>225.12183512462178</v>
      </c>
      <c r="F166" s="4"/>
      <c r="G166" s="6">
        <v>0</v>
      </c>
      <c r="H166" s="6">
        <f t="shared" si="14"/>
        <v>74582.827257879529</v>
      </c>
    </row>
    <row r="167" spans="1:8" ht="21" x14ac:dyDescent="0.35">
      <c r="A167" s="4">
        <v>153</v>
      </c>
      <c r="B167" s="6">
        <f t="shared" si="10"/>
        <v>74582.827257879529</v>
      </c>
      <c r="C167" s="6">
        <f t="shared" si="11"/>
        <v>536.82162301213907</v>
      </c>
      <c r="D167" s="6">
        <f t="shared" si="12"/>
        <v>310.76178024116473</v>
      </c>
      <c r="E167" s="6">
        <f t="shared" si="13"/>
        <v>226.05984277097434</v>
      </c>
      <c r="F167" s="4"/>
      <c r="G167" s="6">
        <v>0</v>
      </c>
      <c r="H167" s="6">
        <f t="shared" si="14"/>
        <v>74356.767415108552</v>
      </c>
    </row>
    <row r="168" spans="1:8" ht="21" x14ac:dyDescent="0.35">
      <c r="A168" s="4">
        <v>154</v>
      </c>
      <c r="B168" s="6">
        <f t="shared" si="10"/>
        <v>74356.767415108552</v>
      </c>
      <c r="C168" s="6">
        <f t="shared" si="11"/>
        <v>536.82162301213907</v>
      </c>
      <c r="D168" s="6">
        <f t="shared" si="12"/>
        <v>309.81986422961899</v>
      </c>
      <c r="E168" s="6">
        <f t="shared" si="13"/>
        <v>227.00175878252008</v>
      </c>
      <c r="F168" s="4"/>
      <c r="G168" s="6">
        <v>0</v>
      </c>
      <c r="H168" s="6">
        <f t="shared" si="14"/>
        <v>74129.765656326039</v>
      </c>
    </row>
    <row r="169" spans="1:8" ht="21" x14ac:dyDescent="0.35">
      <c r="A169" s="4">
        <v>155</v>
      </c>
      <c r="B169" s="6">
        <f t="shared" si="10"/>
        <v>74129.765656326039</v>
      </c>
      <c r="C169" s="6">
        <f t="shared" si="11"/>
        <v>536.82162301213907</v>
      </c>
      <c r="D169" s="6">
        <f t="shared" si="12"/>
        <v>308.87402356802517</v>
      </c>
      <c r="E169" s="6">
        <f t="shared" si="13"/>
        <v>227.94759944411391</v>
      </c>
      <c r="F169" s="4"/>
      <c r="G169" s="6">
        <v>0</v>
      </c>
      <c r="H169" s="6">
        <f t="shared" si="14"/>
        <v>73901.818056881923</v>
      </c>
    </row>
    <row r="170" spans="1:8" ht="21" x14ac:dyDescent="0.35">
      <c r="A170" s="4">
        <v>156</v>
      </c>
      <c r="B170" s="6">
        <f t="shared" si="10"/>
        <v>73901.818056881923</v>
      </c>
      <c r="C170" s="6">
        <f t="shared" si="11"/>
        <v>536.82162301213907</v>
      </c>
      <c r="D170" s="6">
        <f t="shared" si="12"/>
        <v>307.92424190367467</v>
      </c>
      <c r="E170" s="6">
        <f t="shared" si="13"/>
        <v>228.8973811084644</v>
      </c>
      <c r="F170" s="4"/>
      <c r="G170" s="6">
        <v>0</v>
      </c>
      <c r="H170" s="6">
        <f t="shared" si="14"/>
        <v>73672.920675773465</v>
      </c>
    </row>
    <row r="171" spans="1:8" ht="21" x14ac:dyDescent="0.35">
      <c r="A171" s="4">
        <v>157</v>
      </c>
      <c r="B171" s="6">
        <f t="shared" si="10"/>
        <v>73672.920675773465</v>
      </c>
      <c r="C171" s="6">
        <f t="shared" si="11"/>
        <v>536.82162301213907</v>
      </c>
      <c r="D171" s="6">
        <f t="shared" si="12"/>
        <v>306.97050281572274</v>
      </c>
      <c r="E171" s="6">
        <f t="shared" si="13"/>
        <v>229.85112019641633</v>
      </c>
      <c r="F171" s="4"/>
      <c r="G171" s="6">
        <v>0</v>
      </c>
      <c r="H171" s="6">
        <f t="shared" si="14"/>
        <v>73443.069555577051</v>
      </c>
    </row>
    <row r="172" spans="1:8" ht="21" x14ac:dyDescent="0.35">
      <c r="A172" s="4">
        <v>158</v>
      </c>
      <c r="B172" s="6">
        <f t="shared" si="10"/>
        <v>73443.069555577051</v>
      </c>
      <c r="C172" s="6">
        <f t="shared" si="11"/>
        <v>536.82162301213907</v>
      </c>
      <c r="D172" s="6">
        <f t="shared" si="12"/>
        <v>306.01278981490435</v>
      </c>
      <c r="E172" s="6">
        <f t="shared" si="13"/>
        <v>230.80883319723472</v>
      </c>
      <c r="F172" s="4"/>
      <c r="G172" s="6">
        <v>0</v>
      </c>
      <c r="H172" s="6">
        <f t="shared" si="14"/>
        <v>73212.260722379811</v>
      </c>
    </row>
    <row r="173" spans="1:8" ht="21" x14ac:dyDescent="0.35">
      <c r="A173" s="4">
        <v>159</v>
      </c>
      <c r="B173" s="6">
        <f t="shared" si="10"/>
        <v>73212.260722379811</v>
      </c>
      <c r="C173" s="6">
        <f t="shared" si="11"/>
        <v>536.82162301213907</v>
      </c>
      <c r="D173" s="6">
        <f t="shared" si="12"/>
        <v>305.05108634324921</v>
      </c>
      <c r="E173" s="6">
        <f t="shared" si="13"/>
        <v>231.77053666888986</v>
      </c>
      <c r="F173" s="4"/>
      <c r="G173" s="6">
        <v>0</v>
      </c>
      <c r="H173" s="6">
        <f t="shared" si="14"/>
        <v>72980.490185710922</v>
      </c>
    </row>
    <row r="174" spans="1:8" ht="21" x14ac:dyDescent="0.35">
      <c r="A174" s="4">
        <v>160</v>
      </c>
      <c r="B174" s="6">
        <f t="shared" si="10"/>
        <v>72980.490185710922</v>
      </c>
      <c r="C174" s="6">
        <f t="shared" si="11"/>
        <v>536.82162301213907</v>
      </c>
      <c r="D174" s="6">
        <f t="shared" si="12"/>
        <v>304.08537577379548</v>
      </c>
      <c r="E174" s="6">
        <f t="shared" si="13"/>
        <v>232.73624723834359</v>
      </c>
      <c r="F174" s="4"/>
      <c r="G174" s="6">
        <v>0</v>
      </c>
      <c r="H174" s="6">
        <f t="shared" si="14"/>
        <v>72747.753938472582</v>
      </c>
    </row>
    <row r="175" spans="1:8" ht="21" x14ac:dyDescent="0.35">
      <c r="A175" s="4">
        <v>161</v>
      </c>
      <c r="B175" s="6">
        <f t="shared" si="10"/>
        <v>72747.753938472582</v>
      </c>
      <c r="C175" s="6">
        <f t="shared" si="11"/>
        <v>536.82162301213907</v>
      </c>
      <c r="D175" s="6">
        <f t="shared" si="12"/>
        <v>303.11564141030243</v>
      </c>
      <c r="E175" s="6">
        <f t="shared" si="13"/>
        <v>233.70598160183664</v>
      </c>
      <c r="F175" s="4"/>
      <c r="G175" s="6">
        <v>0</v>
      </c>
      <c r="H175" s="6">
        <f t="shared" si="14"/>
        <v>72514.047956870752</v>
      </c>
    </row>
    <row r="176" spans="1:8" ht="21" x14ac:dyDescent="0.35">
      <c r="A176" s="4">
        <v>162</v>
      </c>
      <c r="B176" s="6">
        <f t="shared" si="10"/>
        <v>72514.047956870752</v>
      </c>
      <c r="C176" s="6">
        <f t="shared" si="11"/>
        <v>536.82162301213907</v>
      </c>
      <c r="D176" s="6">
        <f t="shared" si="12"/>
        <v>302.14186648696148</v>
      </c>
      <c r="E176" s="6">
        <f t="shared" si="13"/>
        <v>234.67975652517759</v>
      </c>
      <c r="F176" s="4"/>
      <c r="G176" s="6">
        <v>0</v>
      </c>
      <c r="H176" s="6">
        <f t="shared" si="14"/>
        <v>72279.368200345576</v>
      </c>
    </row>
    <row r="177" spans="1:8" ht="21" x14ac:dyDescent="0.35">
      <c r="A177" s="4">
        <v>163</v>
      </c>
      <c r="B177" s="6">
        <f t="shared" si="10"/>
        <v>72279.368200345576</v>
      </c>
      <c r="C177" s="6">
        <f t="shared" si="11"/>
        <v>536.82162301213907</v>
      </c>
      <c r="D177" s="6">
        <f t="shared" si="12"/>
        <v>301.16403416810658</v>
      </c>
      <c r="E177" s="6">
        <f t="shared" si="13"/>
        <v>235.65758884403249</v>
      </c>
      <c r="F177" s="4"/>
      <c r="G177" s="6">
        <v>0</v>
      </c>
      <c r="H177" s="6">
        <f t="shared" si="14"/>
        <v>72043.710611501549</v>
      </c>
    </row>
    <row r="178" spans="1:8" ht="21" x14ac:dyDescent="0.35">
      <c r="A178" s="4">
        <v>164</v>
      </c>
      <c r="B178" s="6">
        <f t="shared" si="10"/>
        <v>72043.710611501549</v>
      </c>
      <c r="C178" s="6">
        <f t="shared" si="11"/>
        <v>536.82162301213907</v>
      </c>
      <c r="D178" s="6">
        <f t="shared" si="12"/>
        <v>300.18212754792313</v>
      </c>
      <c r="E178" s="6">
        <f t="shared" si="13"/>
        <v>236.63949546421594</v>
      </c>
      <c r="F178" s="4"/>
      <c r="G178" s="6">
        <v>0</v>
      </c>
      <c r="H178" s="6">
        <f t="shared" si="14"/>
        <v>71807.071116037332</v>
      </c>
    </row>
    <row r="179" spans="1:8" ht="21" x14ac:dyDescent="0.35">
      <c r="A179" s="4">
        <v>165</v>
      </c>
      <c r="B179" s="6">
        <f t="shared" si="10"/>
        <v>71807.071116037332</v>
      </c>
      <c r="C179" s="6">
        <f t="shared" si="11"/>
        <v>536.82162301213907</v>
      </c>
      <c r="D179" s="6">
        <f t="shared" si="12"/>
        <v>299.19612965015557</v>
      </c>
      <c r="E179" s="6">
        <f t="shared" si="13"/>
        <v>237.6254933619835</v>
      </c>
      <c r="F179" s="4"/>
      <c r="G179" s="6">
        <v>0</v>
      </c>
      <c r="H179" s="6">
        <f t="shared" si="14"/>
        <v>71569.445622675354</v>
      </c>
    </row>
    <row r="180" spans="1:8" ht="21" x14ac:dyDescent="0.35">
      <c r="A180" s="4">
        <v>166</v>
      </c>
      <c r="B180" s="6">
        <f t="shared" si="10"/>
        <v>71569.445622675354</v>
      </c>
      <c r="C180" s="6">
        <f t="shared" si="11"/>
        <v>536.82162301213907</v>
      </c>
      <c r="D180" s="6">
        <f t="shared" si="12"/>
        <v>298.20602342781399</v>
      </c>
      <c r="E180" s="6">
        <f t="shared" si="13"/>
        <v>238.61559958432508</v>
      </c>
      <c r="F180" s="4"/>
      <c r="G180" s="6">
        <v>0</v>
      </c>
      <c r="H180" s="6">
        <f t="shared" si="14"/>
        <v>71330.830023091024</v>
      </c>
    </row>
    <row r="181" spans="1:8" ht="21" x14ac:dyDescent="0.35">
      <c r="A181" s="4">
        <v>167</v>
      </c>
      <c r="B181" s="6">
        <f t="shared" si="10"/>
        <v>71330.830023091024</v>
      </c>
      <c r="C181" s="6">
        <f t="shared" si="11"/>
        <v>536.82162301213907</v>
      </c>
      <c r="D181" s="6">
        <f t="shared" si="12"/>
        <v>297.21179176287927</v>
      </c>
      <c r="E181" s="6">
        <f t="shared" si="13"/>
        <v>239.6098312492598</v>
      </c>
      <c r="F181" s="4"/>
      <c r="G181" s="6">
        <v>0</v>
      </c>
      <c r="H181" s="6">
        <f t="shared" si="14"/>
        <v>71091.22019184177</v>
      </c>
    </row>
    <row r="182" spans="1:8" ht="21" x14ac:dyDescent="0.35">
      <c r="A182" s="4">
        <v>168</v>
      </c>
      <c r="B182" s="6">
        <f t="shared" si="10"/>
        <v>71091.22019184177</v>
      </c>
      <c r="C182" s="6">
        <f t="shared" si="11"/>
        <v>536.82162301213907</v>
      </c>
      <c r="D182" s="6">
        <f t="shared" si="12"/>
        <v>296.2134174660074</v>
      </c>
      <c r="E182" s="6">
        <f t="shared" si="13"/>
        <v>240.60820554613167</v>
      </c>
      <c r="F182" s="4"/>
      <c r="G182" s="6">
        <v>0</v>
      </c>
      <c r="H182" s="6">
        <f t="shared" si="14"/>
        <v>70850.61198629564</v>
      </c>
    </row>
    <row r="183" spans="1:8" ht="21" x14ac:dyDescent="0.35">
      <c r="A183" s="4">
        <v>169</v>
      </c>
      <c r="B183" s="6">
        <f t="shared" si="10"/>
        <v>70850.61198629564</v>
      </c>
      <c r="C183" s="6">
        <f t="shared" si="11"/>
        <v>536.82162301213907</v>
      </c>
      <c r="D183" s="6">
        <f t="shared" si="12"/>
        <v>295.21088327623181</v>
      </c>
      <c r="E183" s="6">
        <f t="shared" si="13"/>
        <v>241.61073973590726</v>
      </c>
      <c r="F183" s="4"/>
      <c r="G183" s="6">
        <v>0</v>
      </c>
      <c r="H183" s="6">
        <f t="shared" si="14"/>
        <v>70609.001246559739</v>
      </c>
    </row>
    <row r="184" spans="1:8" ht="21" x14ac:dyDescent="0.35">
      <c r="A184" s="4">
        <v>170</v>
      </c>
      <c r="B184" s="6">
        <f t="shared" si="10"/>
        <v>70609.001246559739</v>
      </c>
      <c r="C184" s="6">
        <f t="shared" si="11"/>
        <v>536.82162301213907</v>
      </c>
      <c r="D184" s="6">
        <f t="shared" si="12"/>
        <v>294.20417186066555</v>
      </c>
      <c r="E184" s="6">
        <f t="shared" si="13"/>
        <v>242.61745115147352</v>
      </c>
      <c r="F184" s="4"/>
      <c r="G184" s="6">
        <v>0</v>
      </c>
      <c r="H184" s="6">
        <f t="shared" si="14"/>
        <v>70366.38379540827</v>
      </c>
    </row>
    <row r="185" spans="1:8" ht="21" x14ac:dyDescent="0.35">
      <c r="A185" s="4">
        <v>171</v>
      </c>
      <c r="B185" s="6">
        <f t="shared" si="10"/>
        <v>70366.38379540827</v>
      </c>
      <c r="C185" s="6">
        <f t="shared" si="11"/>
        <v>536.82162301213907</v>
      </c>
      <c r="D185" s="6">
        <f t="shared" si="12"/>
        <v>293.19326581420114</v>
      </c>
      <c r="E185" s="6">
        <f t="shared" si="13"/>
        <v>243.62835719793793</v>
      </c>
      <c r="F185" s="4"/>
      <c r="G185" s="6">
        <v>0</v>
      </c>
      <c r="H185" s="6">
        <f t="shared" si="14"/>
        <v>70122.755438210326</v>
      </c>
    </row>
    <row r="186" spans="1:8" ht="21" x14ac:dyDescent="0.35">
      <c r="A186" s="4">
        <v>172</v>
      </c>
      <c r="B186" s="6">
        <f t="shared" si="10"/>
        <v>70122.755438210326</v>
      </c>
      <c r="C186" s="6">
        <f t="shared" si="11"/>
        <v>536.82162301213907</v>
      </c>
      <c r="D186" s="6">
        <f t="shared" si="12"/>
        <v>292.17814765920969</v>
      </c>
      <c r="E186" s="6">
        <f t="shared" si="13"/>
        <v>244.64347535292939</v>
      </c>
      <c r="F186" s="4"/>
      <c r="G186" s="6">
        <v>0</v>
      </c>
      <c r="H186" s="6">
        <f t="shared" si="14"/>
        <v>69878.111962857394</v>
      </c>
    </row>
    <row r="187" spans="1:8" ht="21" x14ac:dyDescent="0.35">
      <c r="A187" s="4">
        <v>173</v>
      </c>
      <c r="B187" s="6">
        <f t="shared" si="10"/>
        <v>69878.111962857394</v>
      </c>
      <c r="C187" s="6">
        <f t="shared" si="11"/>
        <v>536.82162301213907</v>
      </c>
      <c r="D187" s="6">
        <f t="shared" si="12"/>
        <v>291.15879984523912</v>
      </c>
      <c r="E187" s="6">
        <f t="shared" si="13"/>
        <v>245.66282316689995</v>
      </c>
      <c r="F187" s="4"/>
      <c r="G187" s="6">
        <v>0</v>
      </c>
      <c r="H187" s="6">
        <f t="shared" si="14"/>
        <v>69632.449139690492</v>
      </c>
    </row>
    <row r="188" spans="1:8" ht="21" x14ac:dyDescent="0.35">
      <c r="A188" s="4">
        <v>174</v>
      </c>
      <c r="B188" s="6">
        <f t="shared" si="10"/>
        <v>69632.449139690492</v>
      </c>
      <c r="C188" s="6">
        <f t="shared" si="11"/>
        <v>536.82162301213907</v>
      </c>
      <c r="D188" s="6">
        <f t="shared" si="12"/>
        <v>290.13520474871041</v>
      </c>
      <c r="E188" s="6">
        <f t="shared" si="13"/>
        <v>246.68641826342866</v>
      </c>
      <c r="F188" s="4"/>
      <c r="G188" s="6">
        <v>0</v>
      </c>
      <c r="H188" s="6">
        <f t="shared" si="14"/>
        <v>69385.762721427061</v>
      </c>
    </row>
    <row r="189" spans="1:8" ht="21" x14ac:dyDescent="0.35">
      <c r="A189" s="4">
        <v>175</v>
      </c>
      <c r="B189" s="6">
        <f t="shared" si="10"/>
        <v>69385.762721427061</v>
      </c>
      <c r="C189" s="6">
        <f t="shared" si="11"/>
        <v>536.82162301213907</v>
      </c>
      <c r="D189" s="6">
        <f t="shared" si="12"/>
        <v>289.10734467261273</v>
      </c>
      <c r="E189" s="6">
        <f t="shared" si="13"/>
        <v>247.71427833952635</v>
      </c>
      <c r="F189" s="4"/>
      <c r="G189" s="6">
        <v>0</v>
      </c>
      <c r="H189" s="6">
        <f t="shared" si="14"/>
        <v>69138.048443087537</v>
      </c>
    </row>
    <row r="190" spans="1:8" ht="21" x14ac:dyDescent="0.35">
      <c r="A190" s="4">
        <v>176</v>
      </c>
      <c r="B190" s="6">
        <f t="shared" si="10"/>
        <v>69138.048443087537</v>
      </c>
      <c r="C190" s="6">
        <f t="shared" si="11"/>
        <v>536.82162301213907</v>
      </c>
      <c r="D190" s="6">
        <f t="shared" si="12"/>
        <v>288.07520184619807</v>
      </c>
      <c r="E190" s="6">
        <f t="shared" si="13"/>
        <v>248.746421165941</v>
      </c>
      <c r="F190" s="4"/>
      <c r="G190" s="6">
        <v>0</v>
      </c>
      <c r="H190" s="6">
        <f t="shared" si="14"/>
        <v>68889.302021921598</v>
      </c>
    </row>
    <row r="191" spans="1:8" ht="21" x14ac:dyDescent="0.35">
      <c r="A191" s="4">
        <v>177</v>
      </c>
      <c r="B191" s="6">
        <f t="shared" si="10"/>
        <v>68889.302021921598</v>
      </c>
      <c r="C191" s="6">
        <f t="shared" si="11"/>
        <v>536.82162301213907</v>
      </c>
      <c r="D191" s="6">
        <f t="shared" si="12"/>
        <v>287.03875842467335</v>
      </c>
      <c r="E191" s="6">
        <f t="shared" si="13"/>
        <v>249.78286458746572</v>
      </c>
      <c r="F191" s="4"/>
      <c r="G191" s="6">
        <v>0</v>
      </c>
      <c r="H191" s="6">
        <f t="shared" si="14"/>
        <v>68639.519157334129</v>
      </c>
    </row>
    <row r="192" spans="1:8" ht="21" x14ac:dyDescent="0.35">
      <c r="A192" s="4">
        <v>178</v>
      </c>
      <c r="B192" s="6">
        <f t="shared" si="10"/>
        <v>68639.519157334129</v>
      </c>
      <c r="C192" s="6">
        <f t="shared" si="11"/>
        <v>536.82162301213907</v>
      </c>
      <c r="D192" s="6">
        <f t="shared" si="12"/>
        <v>285.99799648889223</v>
      </c>
      <c r="E192" s="6">
        <f t="shared" si="13"/>
        <v>250.82362652324684</v>
      </c>
      <c r="F192" s="4"/>
      <c r="G192" s="6">
        <v>0</v>
      </c>
      <c r="H192" s="6">
        <f t="shared" si="14"/>
        <v>68388.695530810888</v>
      </c>
    </row>
    <row r="193" spans="1:8" ht="21" x14ac:dyDescent="0.35">
      <c r="A193" s="4">
        <v>179</v>
      </c>
      <c r="B193" s="6">
        <f t="shared" si="10"/>
        <v>68388.695530810888</v>
      </c>
      <c r="C193" s="6">
        <f t="shared" si="11"/>
        <v>536.82162301213907</v>
      </c>
      <c r="D193" s="6">
        <f t="shared" si="12"/>
        <v>284.95289804504534</v>
      </c>
      <c r="E193" s="6">
        <f t="shared" si="13"/>
        <v>251.86872496709373</v>
      </c>
      <c r="F193" s="4"/>
      <c r="G193" s="6">
        <v>0</v>
      </c>
      <c r="H193" s="6">
        <f t="shared" si="14"/>
        <v>68136.826805843797</v>
      </c>
    </row>
    <row r="194" spans="1:8" ht="21" x14ac:dyDescent="0.35">
      <c r="A194" s="4">
        <v>180</v>
      </c>
      <c r="B194" s="6">
        <f t="shared" si="10"/>
        <v>68136.826805843797</v>
      </c>
      <c r="C194" s="6">
        <f t="shared" si="11"/>
        <v>536.82162301213907</v>
      </c>
      <c r="D194" s="6">
        <f t="shared" si="12"/>
        <v>283.90344502434914</v>
      </c>
      <c r="E194" s="6">
        <f t="shared" si="13"/>
        <v>252.91817798778993</v>
      </c>
      <c r="F194" s="4"/>
      <c r="G194" s="6">
        <v>0</v>
      </c>
      <c r="H194" s="6">
        <f t="shared" si="14"/>
        <v>67883.908627856013</v>
      </c>
    </row>
    <row r="195" spans="1:8" ht="21" x14ac:dyDescent="0.35">
      <c r="A195" s="4">
        <v>181</v>
      </c>
      <c r="B195" s="6">
        <f t="shared" si="10"/>
        <v>67883.908627856013</v>
      </c>
      <c r="C195" s="6">
        <f t="shared" si="11"/>
        <v>536.82162301213907</v>
      </c>
      <c r="D195" s="6">
        <f t="shared" si="12"/>
        <v>282.84961928273339</v>
      </c>
      <c r="E195" s="6">
        <f t="shared" si="13"/>
        <v>253.97200372940569</v>
      </c>
      <c r="F195" s="4"/>
      <c r="G195" s="6">
        <v>0</v>
      </c>
      <c r="H195" s="6">
        <f t="shared" si="14"/>
        <v>67629.936624126611</v>
      </c>
    </row>
    <row r="196" spans="1:8" ht="21" x14ac:dyDescent="0.35">
      <c r="A196" s="4">
        <v>182</v>
      </c>
      <c r="B196" s="6">
        <f t="shared" si="10"/>
        <v>67629.936624126611</v>
      </c>
      <c r="C196" s="6">
        <f t="shared" si="11"/>
        <v>536.82162301213907</v>
      </c>
      <c r="D196" s="6">
        <f t="shared" si="12"/>
        <v>281.79140260052753</v>
      </c>
      <c r="E196" s="6">
        <f t="shared" si="13"/>
        <v>255.03022041161154</v>
      </c>
      <c r="F196" s="4"/>
      <c r="G196" s="6">
        <v>0</v>
      </c>
      <c r="H196" s="6">
        <f t="shared" si="14"/>
        <v>67374.906403714995</v>
      </c>
    </row>
    <row r="197" spans="1:8" ht="21" x14ac:dyDescent="0.35">
      <c r="A197" s="4">
        <v>183</v>
      </c>
      <c r="B197" s="6">
        <f t="shared" si="10"/>
        <v>67374.906403714995</v>
      </c>
      <c r="C197" s="6">
        <f t="shared" si="11"/>
        <v>536.82162301213907</v>
      </c>
      <c r="D197" s="6">
        <f t="shared" si="12"/>
        <v>280.72877668214579</v>
      </c>
      <c r="E197" s="6">
        <f t="shared" si="13"/>
        <v>256.09284632999328</v>
      </c>
      <c r="F197" s="4"/>
      <c r="G197" s="6">
        <v>0</v>
      </c>
      <c r="H197" s="6">
        <f t="shared" si="14"/>
        <v>67118.813557385001</v>
      </c>
    </row>
    <row r="198" spans="1:8" ht="21" x14ac:dyDescent="0.35">
      <c r="A198" s="4">
        <v>184</v>
      </c>
      <c r="B198" s="6">
        <f t="shared" si="10"/>
        <v>67118.813557385001</v>
      </c>
      <c r="C198" s="6">
        <f t="shared" si="11"/>
        <v>536.82162301213907</v>
      </c>
      <c r="D198" s="6">
        <f t="shared" si="12"/>
        <v>279.66172315577086</v>
      </c>
      <c r="E198" s="6">
        <f t="shared" si="13"/>
        <v>257.15989985636821</v>
      </c>
      <c r="F198" s="4"/>
      <c r="G198" s="6">
        <v>0</v>
      </c>
      <c r="H198" s="6">
        <f t="shared" si="14"/>
        <v>66861.65365752863</v>
      </c>
    </row>
    <row r="199" spans="1:8" ht="21" x14ac:dyDescent="0.35">
      <c r="A199" s="4">
        <v>185</v>
      </c>
      <c r="B199" s="6">
        <f t="shared" si="10"/>
        <v>66861.65365752863</v>
      </c>
      <c r="C199" s="6">
        <f t="shared" si="11"/>
        <v>536.82162301213907</v>
      </c>
      <c r="D199" s="6">
        <f t="shared" si="12"/>
        <v>278.59022357303593</v>
      </c>
      <c r="E199" s="6">
        <f t="shared" si="13"/>
        <v>258.23139943910314</v>
      </c>
      <c r="F199" s="4"/>
      <c r="G199" s="6">
        <v>0</v>
      </c>
      <c r="H199" s="6">
        <f t="shared" si="14"/>
        <v>66603.422258089529</v>
      </c>
    </row>
    <row r="200" spans="1:8" ht="21" x14ac:dyDescent="0.35">
      <c r="A200" s="4">
        <v>186</v>
      </c>
      <c r="B200" s="6">
        <f t="shared" si="10"/>
        <v>66603.422258089529</v>
      </c>
      <c r="C200" s="6">
        <f t="shared" si="11"/>
        <v>536.82162301213907</v>
      </c>
      <c r="D200" s="6">
        <f t="shared" si="12"/>
        <v>277.51425940870638</v>
      </c>
      <c r="E200" s="6">
        <f t="shared" si="13"/>
        <v>259.30736360343269</v>
      </c>
      <c r="F200" s="4"/>
      <c r="G200" s="6">
        <v>0</v>
      </c>
      <c r="H200" s="6">
        <f t="shared" si="14"/>
        <v>66344.114894486091</v>
      </c>
    </row>
    <row r="201" spans="1:8" ht="21" x14ac:dyDescent="0.35">
      <c r="A201" s="4">
        <v>187</v>
      </c>
      <c r="B201" s="6">
        <f t="shared" si="10"/>
        <v>66344.114894486091</v>
      </c>
      <c r="C201" s="6">
        <f t="shared" si="11"/>
        <v>536.82162301213907</v>
      </c>
      <c r="D201" s="6">
        <f t="shared" si="12"/>
        <v>276.43381206035872</v>
      </c>
      <c r="E201" s="6">
        <f t="shared" si="13"/>
        <v>260.38781095178035</v>
      </c>
      <c r="F201" s="4"/>
      <c r="G201" s="6">
        <v>0</v>
      </c>
      <c r="H201" s="6">
        <f t="shared" si="14"/>
        <v>66083.727083534308</v>
      </c>
    </row>
    <row r="202" spans="1:8" ht="21" x14ac:dyDescent="0.35">
      <c r="A202" s="4">
        <v>188</v>
      </c>
      <c r="B202" s="6">
        <f t="shared" si="10"/>
        <v>66083.727083534308</v>
      </c>
      <c r="C202" s="6">
        <f t="shared" si="11"/>
        <v>536.82162301213907</v>
      </c>
      <c r="D202" s="6">
        <f t="shared" si="12"/>
        <v>275.34886284805964</v>
      </c>
      <c r="E202" s="6">
        <f t="shared" si="13"/>
        <v>261.47276016407943</v>
      </c>
      <c r="F202" s="4"/>
      <c r="G202" s="6">
        <v>0</v>
      </c>
      <c r="H202" s="6">
        <f t="shared" si="14"/>
        <v>65822.254323370231</v>
      </c>
    </row>
    <row r="203" spans="1:8" ht="21" x14ac:dyDescent="0.35">
      <c r="A203" s="4">
        <v>189</v>
      </c>
      <c r="B203" s="6">
        <f t="shared" si="10"/>
        <v>65822.254323370231</v>
      </c>
      <c r="C203" s="6">
        <f t="shared" si="11"/>
        <v>536.82162301213907</v>
      </c>
      <c r="D203" s="6">
        <f t="shared" si="12"/>
        <v>274.25939301404264</v>
      </c>
      <c r="E203" s="6">
        <f t="shared" si="13"/>
        <v>262.56222999809643</v>
      </c>
      <c r="F203" s="4"/>
      <c r="G203" s="6">
        <v>0</v>
      </c>
      <c r="H203" s="6">
        <f t="shared" si="14"/>
        <v>65559.692093372141</v>
      </c>
    </row>
    <row r="204" spans="1:8" ht="21" x14ac:dyDescent="0.35">
      <c r="A204" s="4">
        <v>190</v>
      </c>
      <c r="B204" s="6">
        <f t="shared" si="10"/>
        <v>65559.692093372141</v>
      </c>
      <c r="C204" s="6">
        <f t="shared" si="11"/>
        <v>536.82162301213907</v>
      </c>
      <c r="D204" s="6">
        <f t="shared" si="12"/>
        <v>273.16538372238392</v>
      </c>
      <c r="E204" s="6">
        <f t="shared" si="13"/>
        <v>263.65623928975515</v>
      </c>
      <c r="F204" s="4"/>
      <c r="G204" s="6">
        <v>0</v>
      </c>
      <c r="H204" s="6">
        <f t="shared" si="14"/>
        <v>65296.035854082387</v>
      </c>
    </row>
    <row r="205" spans="1:8" ht="21" x14ac:dyDescent="0.35">
      <c r="A205" s="4">
        <v>191</v>
      </c>
      <c r="B205" s="6">
        <f t="shared" si="10"/>
        <v>65296.035854082387</v>
      </c>
      <c r="C205" s="6">
        <f t="shared" si="11"/>
        <v>536.82162301213907</v>
      </c>
      <c r="D205" s="6">
        <f t="shared" si="12"/>
        <v>272.06681605867664</v>
      </c>
      <c r="E205" s="6">
        <f t="shared" si="13"/>
        <v>264.75480695346243</v>
      </c>
      <c r="F205" s="4"/>
      <c r="G205" s="6">
        <v>0</v>
      </c>
      <c r="H205" s="6">
        <f t="shared" si="14"/>
        <v>65031.281047128927</v>
      </c>
    </row>
    <row r="206" spans="1:8" ht="21" x14ac:dyDescent="0.35">
      <c r="A206" s="4">
        <v>192</v>
      </c>
      <c r="B206" s="6">
        <f t="shared" si="10"/>
        <v>65031.281047128927</v>
      </c>
      <c r="C206" s="6">
        <f t="shared" si="11"/>
        <v>536.82162301213907</v>
      </c>
      <c r="D206" s="6">
        <f t="shared" si="12"/>
        <v>270.96367102970385</v>
      </c>
      <c r="E206" s="6">
        <f t="shared" si="13"/>
        <v>265.85795198243522</v>
      </c>
      <c r="F206" s="4"/>
      <c r="G206" s="6">
        <v>0</v>
      </c>
      <c r="H206" s="6">
        <f t="shared" si="14"/>
        <v>64765.423095146492</v>
      </c>
    </row>
    <row r="207" spans="1:8" ht="21" x14ac:dyDescent="0.35">
      <c r="A207" s="4">
        <v>193</v>
      </c>
      <c r="B207" s="6">
        <f t="shared" si="10"/>
        <v>64765.423095146492</v>
      </c>
      <c r="C207" s="6">
        <f t="shared" si="11"/>
        <v>536.82162301213907</v>
      </c>
      <c r="D207" s="6">
        <f t="shared" si="12"/>
        <v>269.85592956311041</v>
      </c>
      <c r="E207" s="6">
        <f t="shared" si="13"/>
        <v>266.96569344902866</v>
      </c>
      <c r="F207" s="4"/>
      <c r="G207" s="6">
        <v>0</v>
      </c>
      <c r="H207" s="6">
        <f t="shared" si="14"/>
        <v>64498.457401697466</v>
      </c>
    </row>
    <row r="208" spans="1:8" ht="21" x14ac:dyDescent="0.35">
      <c r="A208" s="4">
        <v>194</v>
      </c>
      <c r="B208" s="6">
        <f t="shared" si="10"/>
        <v>64498.457401697466</v>
      </c>
      <c r="C208" s="6">
        <f t="shared" si="11"/>
        <v>536.82162301213907</v>
      </c>
      <c r="D208" s="6">
        <f t="shared" si="12"/>
        <v>268.74357250707277</v>
      </c>
      <c r="E208" s="6">
        <f t="shared" si="13"/>
        <v>268.0780505050663</v>
      </c>
      <c r="F208" s="4"/>
      <c r="G208" s="6">
        <v>0</v>
      </c>
      <c r="H208" s="6">
        <f t="shared" si="14"/>
        <v>64230.379351192401</v>
      </c>
    </row>
    <row r="209" spans="1:8" ht="21" x14ac:dyDescent="0.35">
      <c r="A209" s="4">
        <v>195</v>
      </c>
      <c r="B209" s="6">
        <f t="shared" ref="B209:B272" si="15">IF(H208&lt;=0,0,H208)</f>
        <v>64230.379351192401</v>
      </c>
      <c r="C209" s="6">
        <f t="shared" ref="C209:C272" si="16">IF(H208&lt;=0,0,$N$2)</f>
        <v>536.82162301213907</v>
      </c>
      <c r="D209" s="6">
        <f t="shared" ref="D209:D272" si="17">IF(H208&lt;=0,0,B209*($F$9/12))</f>
        <v>267.62658062996832</v>
      </c>
      <c r="E209" s="6">
        <f t="shared" ref="E209:E272" si="18">IF(H208&lt;=0,0,(C209-D209))</f>
        <v>269.19504238217075</v>
      </c>
      <c r="F209" s="4"/>
      <c r="G209" s="6">
        <v>0</v>
      </c>
      <c r="H209" s="6">
        <f t="shared" ref="H209:H272" si="19">IF((B209-E209-G209)&lt;=0,0,(B209-E209-G209))</f>
        <v>63961.184308810232</v>
      </c>
    </row>
    <row r="210" spans="1:8" ht="21" x14ac:dyDescent="0.35">
      <c r="A210" s="4">
        <v>196</v>
      </c>
      <c r="B210" s="6">
        <f t="shared" si="15"/>
        <v>63961.184308810232</v>
      </c>
      <c r="C210" s="6">
        <f t="shared" si="16"/>
        <v>536.82162301213907</v>
      </c>
      <c r="D210" s="6">
        <f t="shared" si="17"/>
        <v>266.5049346200426</v>
      </c>
      <c r="E210" s="6">
        <f t="shared" si="18"/>
        <v>270.31668839209647</v>
      </c>
      <c r="F210" s="4"/>
      <c r="G210" s="6">
        <v>0</v>
      </c>
      <c r="H210" s="6">
        <f t="shared" si="19"/>
        <v>63690.867620418139</v>
      </c>
    </row>
    <row r="211" spans="1:8" ht="21" x14ac:dyDescent="0.35">
      <c r="A211" s="4">
        <v>197</v>
      </c>
      <c r="B211" s="6">
        <f t="shared" si="15"/>
        <v>63690.867620418139</v>
      </c>
      <c r="C211" s="6">
        <f t="shared" si="16"/>
        <v>536.82162301213907</v>
      </c>
      <c r="D211" s="6">
        <f t="shared" si="17"/>
        <v>265.37861508507558</v>
      </c>
      <c r="E211" s="6">
        <f t="shared" si="18"/>
        <v>271.44300792706349</v>
      </c>
      <c r="F211" s="4"/>
      <c r="G211" s="6">
        <v>0</v>
      </c>
      <c r="H211" s="6">
        <f t="shared" si="19"/>
        <v>63419.424612491079</v>
      </c>
    </row>
    <row r="212" spans="1:8" ht="21" x14ac:dyDescent="0.35">
      <c r="A212" s="4">
        <v>198</v>
      </c>
      <c r="B212" s="6">
        <f t="shared" si="15"/>
        <v>63419.424612491079</v>
      </c>
      <c r="C212" s="6">
        <f t="shared" si="16"/>
        <v>536.82162301213907</v>
      </c>
      <c r="D212" s="6">
        <f t="shared" si="17"/>
        <v>264.24760255204615</v>
      </c>
      <c r="E212" s="6">
        <f t="shared" si="18"/>
        <v>272.57402046009292</v>
      </c>
      <c r="F212" s="4"/>
      <c r="G212" s="6">
        <v>0</v>
      </c>
      <c r="H212" s="6">
        <f t="shared" si="19"/>
        <v>63146.850592030984</v>
      </c>
    </row>
    <row r="213" spans="1:8" ht="21" x14ac:dyDescent="0.35">
      <c r="A213" s="4">
        <v>199</v>
      </c>
      <c r="B213" s="6">
        <f t="shared" si="15"/>
        <v>63146.850592030984</v>
      </c>
      <c r="C213" s="6">
        <f t="shared" si="16"/>
        <v>536.82162301213907</v>
      </c>
      <c r="D213" s="6">
        <f t="shared" si="17"/>
        <v>263.11187746679576</v>
      </c>
      <c r="E213" s="6">
        <f t="shared" si="18"/>
        <v>273.70974554534331</v>
      </c>
      <c r="F213" s="4"/>
      <c r="G213" s="6">
        <v>0</v>
      </c>
      <c r="H213" s="6">
        <f t="shared" si="19"/>
        <v>62873.140846485643</v>
      </c>
    </row>
    <row r="214" spans="1:8" ht="21" x14ac:dyDescent="0.35">
      <c r="A214" s="4">
        <v>200</v>
      </c>
      <c r="B214" s="6">
        <f t="shared" si="15"/>
        <v>62873.140846485643</v>
      </c>
      <c r="C214" s="6">
        <f t="shared" si="16"/>
        <v>536.82162301213907</v>
      </c>
      <c r="D214" s="6">
        <f t="shared" si="17"/>
        <v>261.97142019369016</v>
      </c>
      <c r="E214" s="6">
        <f t="shared" si="18"/>
        <v>274.85020281844891</v>
      </c>
      <c r="F214" s="4"/>
      <c r="G214" s="6">
        <v>0</v>
      </c>
      <c r="H214" s="6">
        <f t="shared" si="19"/>
        <v>62598.290643667191</v>
      </c>
    </row>
    <row r="215" spans="1:8" ht="21" x14ac:dyDescent="0.35">
      <c r="A215" s="4">
        <v>201</v>
      </c>
      <c r="B215" s="6">
        <f t="shared" si="15"/>
        <v>62598.290643667191</v>
      </c>
      <c r="C215" s="6">
        <f t="shared" si="16"/>
        <v>536.82162301213907</v>
      </c>
      <c r="D215" s="6">
        <f t="shared" si="17"/>
        <v>260.82621101527997</v>
      </c>
      <c r="E215" s="6">
        <f t="shared" si="18"/>
        <v>275.9954119968591</v>
      </c>
      <c r="F215" s="4"/>
      <c r="G215" s="6">
        <v>0</v>
      </c>
      <c r="H215" s="6">
        <f t="shared" si="19"/>
        <v>62322.29523167033</v>
      </c>
    </row>
    <row r="216" spans="1:8" ht="21" x14ac:dyDescent="0.35">
      <c r="A216" s="4">
        <v>202</v>
      </c>
      <c r="B216" s="6">
        <f t="shared" si="15"/>
        <v>62322.29523167033</v>
      </c>
      <c r="C216" s="6">
        <f t="shared" si="16"/>
        <v>536.82162301213907</v>
      </c>
      <c r="D216" s="6">
        <f t="shared" si="17"/>
        <v>259.6762301319597</v>
      </c>
      <c r="E216" s="6">
        <f t="shared" si="18"/>
        <v>277.14539288017937</v>
      </c>
      <c r="F216" s="4"/>
      <c r="G216" s="6">
        <v>0</v>
      </c>
      <c r="H216" s="6">
        <f t="shared" si="19"/>
        <v>62045.149838790152</v>
      </c>
    </row>
    <row r="217" spans="1:8" ht="21" x14ac:dyDescent="0.35">
      <c r="A217" s="4">
        <v>203</v>
      </c>
      <c r="B217" s="6">
        <f t="shared" si="15"/>
        <v>62045.149838790152</v>
      </c>
      <c r="C217" s="6">
        <f t="shared" si="16"/>
        <v>536.82162301213907</v>
      </c>
      <c r="D217" s="6">
        <f t="shared" si="17"/>
        <v>258.52145766162562</v>
      </c>
      <c r="E217" s="6">
        <f t="shared" si="18"/>
        <v>278.30016535051345</v>
      </c>
      <c r="F217" s="4"/>
      <c r="G217" s="6">
        <v>0</v>
      </c>
      <c r="H217" s="6">
        <f t="shared" si="19"/>
        <v>61766.849673439639</v>
      </c>
    </row>
    <row r="218" spans="1:8" ht="21" x14ac:dyDescent="0.35">
      <c r="A218" s="4">
        <v>204</v>
      </c>
      <c r="B218" s="6">
        <f t="shared" si="15"/>
        <v>61766.849673439639</v>
      </c>
      <c r="C218" s="6">
        <f t="shared" si="16"/>
        <v>536.82162301213907</v>
      </c>
      <c r="D218" s="6">
        <f t="shared" si="17"/>
        <v>257.3618736393318</v>
      </c>
      <c r="E218" s="6">
        <f t="shared" si="18"/>
        <v>279.45974937280727</v>
      </c>
      <c r="F218" s="4"/>
      <c r="G218" s="6">
        <v>0</v>
      </c>
      <c r="H218" s="6">
        <f t="shared" si="19"/>
        <v>61487.389924066832</v>
      </c>
    </row>
    <row r="219" spans="1:8" ht="21" x14ac:dyDescent="0.35">
      <c r="A219" s="4">
        <v>205</v>
      </c>
      <c r="B219" s="6">
        <f t="shared" si="15"/>
        <v>61487.389924066832</v>
      </c>
      <c r="C219" s="6">
        <f t="shared" si="16"/>
        <v>536.82162301213907</v>
      </c>
      <c r="D219" s="6">
        <f t="shared" si="17"/>
        <v>256.19745801694512</v>
      </c>
      <c r="E219" s="6">
        <f t="shared" si="18"/>
        <v>280.62416499519395</v>
      </c>
      <c r="F219" s="4"/>
      <c r="G219" s="6">
        <v>0</v>
      </c>
      <c r="H219" s="6">
        <f t="shared" si="19"/>
        <v>61206.765759071641</v>
      </c>
    </row>
    <row r="220" spans="1:8" ht="21" x14ac:dyDescent="0.35">
      <c r="A220" s="4">
        <v>206</v>
      </c>
      <c r="B220" s="6">
        <f t="shared" si="15"/>
        <v>61206.765759071641</v>
      </c>
      <c r="C220" s="6">
        <f t="shared" si="16"/>
        <v>536.82162301213907</v>
      </c>
      <c r="D220" s="6">
        <f t="shared" si="17"/>
        <v>255.02819066279849</v>
      </c>
      <c r="E220" s="6">
        <f t="shared" si="18"/>
        <v>281.79343234934061</v>
      </c>
      <c r="F220" s="4"/>
      <c r="G220" s="6">
        <v>0</v>
      </c>
      <c r="H220" s="6">
        <f t="shared" si="19"/>
        <v>60924.972326722302</v>
      </c>
    </row>
    <row r="221" spans="1:8" ht="21" x14ac:dyDescent="0.35">
      <c r="A221" s="4">
        <v>207</v>
      </c>
      <c r="B221" s="6">
        <f t="shared" si="15"/>
        <v>60924.972326722302</v>
      </c>
      <c r="C221" s="6">
        <f t="shared" si="16"/>
        <v>536.82162301213907</v>
      </c>
      <c r="D221" s="6">
        <f t="shared" si="17"/>
        <v>253.85405136134293</v>
      </c>
      <c r="E221" s="6">
        <f t="shared" si="18"/>
        <v>282.96757165079612</v>
      </c>
      <c r="F221" s="4"/>
      <c r="G221" s="6">
        <v>0</v>
      </c>
      <c r="H221" s="6">
        <f t="shared" si="19"/>
        <v>60642.004755071503</v>
      </c>
    </row>
    <row r="222" spans="1:8" ht="21" x14ac:dyDescent="0.35">
      <c r="A222" s="4">
        <v>208</v>
      </c>
      <c r="B222" s="6">
        <f t="shared" si="15"/>
        <v>60642.004755071503</v>
      </c>
      <c r="C222" s="6">
        <f t="shared" si="16"/>
        <v>536.82162301213907</v>
      </c>
      <c r="D222" s="6">
        <f t="shared" si="17"/>
        <v>252.67501981279793</v>
      </c>
      <c r="E222" s="6">
        <f t="shared" si="18"/>
        <v>284.14660319934114</v>
      </c>
      <c r="F222" s="4"/>
      <c r="G222" s="6">
        <v>0</v>
      </c>
      <c r="H222" s="6">
        <f t="shared" si="19"/>
        <v>60357.858151872162</v>
      </c>
    </row>
    <row r="223" spans="1:8" ht="21" x14ac:dyDescent="0.35">
      <c r="A223" s="4">
        <v>209</v>
      </c>
      <c r="B223" s="6">
        <f t="shared" si="15"/>
        <v>60357.858151872162</v>
      </c>
      <c r="C223" s="6">
        <f t="shared" si="16"/>
        <v>536.82162301213907</v>
      </c>
      <c r="D223" s="6">
        <f t="shared" si="17"/>
        <v>251.49107563280066</v>
      </c>
      <c r="E223" s="6">
        <f t="shared" si="18"/>
        <v>285.33054737933844</v>
      </c>
      <c r="F223" s="4"/>
      <c r="G223" s="6">
        <v>0</v>
      </c>
      <c r="H223" s="6">
        <f t="shared" si="19"/>
        <v>60072.527604492825</v>
      </c>
    </row>
    <row r="224" spans="1:8" ht="21" x14ac:dyDescent="0.35">
      <c r="A224" s="4">
        <v>210</v>
      </c>
      <c r="B224" s="6">
        <f t="shared" si="15"/>
        <v>60072.527604492825</v>
      </c>
      <c r="C224" s="6">
        <f t="shared" si="16"/>
        <v>536.82162301213907</v>
      </c>
      <c r="D224" s="6">
        <f t="shared" si="17"/>
        <v>250.30219835205344</v>
      </c>
      <c r="E224" s="6">
        <f t="shared" si="18"/>
        <v>286.51942466008563</v>
      </c>
      <c r="F224" s="4"/>
      <c r="G224" s="6">
        <v>0</v>
      </c>
      <c r="H224" s="6">
        <f t="shared" si="19"/>
        <v>59786.008179832737</v>
      </c>
    </row>
    <row r="225" spans="1:8" ht="21" x14ac:dyDescent="0.35">
      <c r="A225" s="4">
        <v>211</v>
      </c>
      <c r="B225" s="6">
        <f t="shared" si="15"/>
        <v>59786.008179832737</v>
      </c>
      <c r="C225" s="6">
        <f t="shared" si="16"/>
        <v>536.82162301213907</v>
      </c>
      <c r="D225" s="6">
        <f t="shared" si="17"/>
        <v>249.10836741596972</v>
      </c>
      <c r="E225" s="6">
        <f t="shared" si="18"/>
        <v>287.71325559616935</v>
      </c>
      <c r="F225" s="4"/>
      <c r="G225" s="6">
        <v>0</v>
      </c>
      <c r="H225" s="6">
        <f t="shared" si="19"/>
        <v>59498.294924236565</v>
      </c>
    </row>
    <row r="226" spans="1:8" ht="21" x14ac:dyDescent="0.35">
      <c r="A226" s="4">
        <v>212</v>
      </c>
      <c r="B226" s="6">
        <f t="shared" si="15"/>
        <v>59498.294924236565</v>
      </c>
      <c r="C226" s="6">
        <f t="shared" si="16"/>
        <v>536.82162301213907</v>
      </c>
      <c r="D226" s="6">
        <f t="shared" si="17"/>
        <v>247.90956218431901</v>
      </c>
      <c r="E226" s="6">
        <f t="shared" si="18"/>
        <v>288.91206082782003</v>
      </c>
      <c r="F226" s="4"/>
      <c r="G226" s="6">
        <v>0</v>
      </c>
      <c r="H226" s="6">
        <f t="shared" si="19"/>
        <v>59209.382863408748</v>
      </c>
    </row>
    <row r="227" spans="1:8" ht="21" x14ac:dyDescent="0.35">
      <c r="A227" s="4">
        <v>213</v>
      </c>
      <c r="B227" s="6">
        <f t="shared" si="15"/>
        <v>59209.382863408748</v>
      </c>
      <c r="C227" s="6">
        <f t="shared" si="16"/>
        <v>536.82162301213907</v>
      </c>
      <c r="D227" s="6">
        <f t="shared" si="17"/>
        <v>246.70576193086978</v>
      </c>
      <c r="E227" s="6">
        <f t="shared" si="18"/>
        <v>290.11586108126926</v>
      </c>
      <c r="F227" s="4"/>
      <c r="G227" s="6">
        <v>0</v>
      </c>
      <c r="H227" s="6">
        <f t="shared" si="19"/>
        <v>58919.267002327477</v>
      </c>
    </row>
    <row r="228" spans="1:8" ht="21" x14ac:dyDescent="0.35">
      <c r="A228" s="4">
        <v>214</v>
      </c>
      <c r="B228" s="6">
        <f t="shared" si="15"/>
        <v>58919.267002327477</v>
      </c>
      <c r="C228" s="6">
        <f t="shared" si="16"/>
        <v>536.82162301213907</v>
      </c>
      <c r="D228" s="6">
        <f t="shared" si="17"/>
        <v>245.49694584303114</v>
      </c>
      <c r="E228" s="6">
        <f t="shared" si="18"/>
        <v>291.32467716910793</v>
      </c>
      <c r="F228" s="4"/>
      <c r="G228" s="6">
        <v>0</v>
      </c>
      <c r="H228" s="6">
        <f t="shared" si="19"/>
        <v>58627.942325158372</v>
      </c>
    </row>
    <row r="229" spans="1:8" ht="21" x14ac:dyDescent="0.35">
      <c r="A229" s="4">
        <v>215</v>
      </c>
      <c r="B229" s="6">
        <f t="shared" si="15"/>
        <v>58627.942325158372</v>
      </c>
      <c r="C229" s="6">
        <f t="shared" si="16"/>
        <v>536.82162301213907</v>
      </c>
      <c r="D229" s="6">
        <f t="shared" si="17"/>
        <v>244.28309302149322</v>
      </c>
      <c r="E229" s="6">
        <f t="shared" si="18"/>
        <v>292.53852999064588</v>
      </c>
      <c r="F229" s="4"/>
      <c r="G229" s="6">
        <v>0</v>
      </c>
      <c r="H229" s="6">
        <f t="shared" si="19"/>
        <v>58335.403795167724</v>
      </c>
    </row>
    <row r="230" spans="1:8" ht="21" x14ac:dyDescent="0.35">
      <c r="A230" s="4">
        <v>216</v>
      </c>
      <c r="B230" s="6">
        <f t="shared" si="15"/>
        <v>58335.403795167724</v>
      </c>
      <c r="C230" s="6">
        <f t="shared" si="16"/>
        <v>536.82162301213907</v>
      </c>
      <c r="D230" s="6">
        <f t="shared" si="17"/>
        <v>243.06418247986551</v>
      </c>
      <c r="E230" s="6">
        <f t="shared" si="18"/>
        <v>293.75744053227356</v>
      </c>
      <c r="F230" s="4"/>
      <c r="G230" s="6">
        <v>0</v>
      </c>
      <c r="H230" s="6">
        <f t="shared" si="19"/>
        <v>58041.64635463545</v>
      </c>
    </row>
    <row r="231" spans="1:8" ht="21" x14ac:dyDescent="0.35">
      <c r="A231" s="4">
        <v>217</v>
      </c>
      <c r="B231" s="6">
        <f t="shared" si="15"/>
        <v>58041.64635463545</v>
      </c>
      <c r="C231" s="6">
        <f t="shared" si="16"/>
        <v>536.82162301213907</v>
      </c>
      <c r="D231" s="6">
        <f t="shared" si="17"/>
        <v>241.84019314431438</v>
      </c>
      <c r="E231" s="6">
        <f t="shared" si="18"/>
        <v>294.98142986782466</v>
      </c>
      <c r="F231" s="4"/>
      <c r="G231" s="6">
        <v>0</v>
      </c>
      <c r="H231" s="6">
        <f t="shared" si="19"/>
        <v>57746.664924767625</v>
      </c>
    </row>
    <row r="232" spans="1:8" ht="21" x14ac:dyDescent="0.35">
      <c r="A232" s="4">
        <v>218</v>
      </c>
      <c r="B232" s="6">
        <f t="shared" si="15"/>
        <v>57746.664924767625</v>
      </c>
      <c r="C232" s="6">
        <f t="shared" si="16"/>
        <v>536.82162301213907</v>
      </c>
      <c r="D232" s="6">
        <f t="shared" si="17"/>
        <v>240.61110385319844</v>
      </c>
      <c r="E232" s="6">
        <f t="shared" si="18"/>
        <v>296.21051915894066</v>
      </c>
      <c r="F232" s="4"/>
      <c r="G232" s="6">
        <v>0</v>
      </c>
      <c r="H232" s="6">
        <f t="shared" si="19"/>
        <v>57450.454405608682</v>
      </c>
    </row>
    <row r="233" spans="1:8" ht="21" x14ac:dyDescent="0.35">
      <c r="A233" s="4">
        <v>219</v>
      </c>
      <c r="B233" s="6">
        <f t="shared" si="15"/>
        <v>57450.454405608682</v>
      </c>
      <c r="C233" s="6">
        <f t="shared" si="16"/>
        <v>536.82162301213907</v>
      </c>
      <c r="D233" s="6">
        <f t="shared" si="17"/>
        <v>239.37689335670282</v>
      </c>
      <c r="E233" s="6">
        <f t="shared" si="18"/>
        <v>297.44472965543628</v>
      </c>
      <c r="F233" s="4"/>
      <c r="G233" s="6">
        <v>0</v>
      </c>
      <c r="H233" s="6">
        <f t="shared" si="19"/>
        <v>57153.009675953246</v>
      </c>
    </row>
    <row r="234" spans="1:8" ht="21" x14ac:dyDescent="0.35">
      <c r="A234" s="4">
        <v>220</v>
      </c>
      <c r="B234" s="6">
        <f t="shared" si="15"/>
        <v>57153.009675953246</v>
      </c>
      <c r="C234" s="6">
        <f t="shared" si="16"/>
        <v>536.82162301213907</v>
      </c>
      <c r="D234" s="6">
        <f t="shared" si="17"/>
        <v>238.13754031647184</v>
      </c>
      <c r="E234" s="6">
        <f t="shared" si="18"/>
        <v>298.68408269566726</v>
      </c>
      <c r="F234" s="4"/>
      <c r="G234" s="6">
        <v>0</v>
      </c>
      <c r="H234" s="6">
        <f t="shared" si="19"/>
        <v>56854.325593257578</v>
      </c>
    </row>
    <row r="235" spans="1:8" ht="21" x14ac:dyDescent="0.35">
      <c r="A235" s="4">
        <v>221</v>
      </c>
      <c r="B235" s="6">
        <f t="shared" si="15"/>
        <v>56854.325593257578</v>
      </c>
      <c r="C235" s="6">
        <f t="shared" si="16"/>
        <v>536.82162301213907</v>
      </c>
      <c r="D235" s="6">
        <f t="shared" si="17"/>
        <v>236.89302330523989</v>
      </c>
      <c r="E235" s="6">
        <f t="shared" si="18"/>
        <v>299.92859970689915</v>
      </c>
      <c r="F235" s="4"/>
      <c r="G235" s="6">
        <v>0</v>
      </c>
      <c r="H235" s="6">
        <f t="shared" si="19"/>
        <v>56554.396993550676</v>
      </c>
    </row>
    <row r="236" spans="1:8" ht="21" x14ac:dyDescent="0.35">
      <c r="A236" s="4">
        <v>222</v>
      </c>
      <c r="B236" s="6">
        <f t="shared" si="15"/>
        <v>56554.396993550676</v>
      </c>
      <c r="C236" s="6">
        <f t="shared" si="16"/>
        <v>536.82162301213907</v>
      </c>
      <c r="D236" s="6">
        <f t="shared" si="17"/>
        <v>235.64332080646113</v>
      </c>
      <c r="E236" s="6">
        <f t="shared" si="18"/>
        <v>301.17830220567794</v>
      </c>
      <c r="F236" s="4"/>
      <c r="G236" s="6">
        <v>0</v>
      </c>
      <c r="H236" s="6">
        <f t="shared" si="19"/>
        <v>56253.218691344999</v>
      </c>
    </row>
    <row r="237" spans="1:8" ht="21" x14ac:dyDescent="0.35">
      <c r="A237" s="4">
        <v>223</v>
      </c>
      <c r="B237" s="6">
        <f t="shared" si="15"/>
        <v>56253.218691344999</v>
      </c>
      <c r="C237" s="6">
        <f t="shared" si="16"/>
        <v>536.82162301213907</v>
      </c>
      <c r="D237" s="6">
        <f t="shared" si="17"/>
        <v>234.3884112139375</v>
      </c>
      <c r="E237" s="6">
        <f t="shared" si="18"/>
        <v>302.43321179820157</v>
      </c>
      <c r="F237" s="4"/>
      <c r="G237" s="6">
        <v>0</v>
      </c>
      <c r="H237" s="6">
        <f t="shared" si="19"/>
        <v>55950.785479546794</v>
      </c>
    </row>
    <row r="238" spans="1:8" ht="21" x14ac:dyDescent="0.35">
      <c r="A238" s="4">
        <v>224</v>
      </c>
      <c r="B238" s="6">
        <f t="shared" si="15"/>
        <v>55950.785479546794</v>
      </c>
      <c r="C238" s="6">
        <f t="shared" si="16"/>
        <v>536.82162301213907</v>
      </c>
      <c r="D238" s="6">
        <f t="shared" si="17"/>
        <v>233.12827283144497</v>
      </c>
      <c r="E238" s="6">
        <f t="shared" si="18"/>
        <v>303.6933501806941</v>
      </c>
      <c r="F238" s="4"/>
      <c r="G238" s="6">
        <v>0</v>
      </c>
      <c r="H238" s="6">
        <f t="shared" si="19"/>
        <v>55647.092129366101</v>
      </c>
    </row>
    <row r="239" spans="1:8" ht="21" x14ac:dyDescent="0.35">
      <c r="A239" s="4">
        <v>225</v>
      </c>
      <c r="B239" s="6">
        <f t="shared" si="15"/>
        <v>55647.092129366101</v>
      </c>
      <c r="C239" s="6">
        <f t="shared" si="16"/>
        <v>536.82162301213907</v>
      </c>
      <c r="D239" s="6">
        <f t="shared" si="17"/>
        <v>231.86288387235876</v>
      </c>
      <c r="E239" s="6">
        <f t="shared" si="18"/>
        <v>304.95873913978028</v>
      </c>
      <c r="F239" s="4"/>
      <c r="G239" s="6">
        <v>0</v>
      </c>
      <c r="H239" s="6">
        <f t="shared" si="19"/>
        <v>55342.133390226321</v>
      </c>
    </row>
    <row r="240" spans="1:8" ht="21" x14ac:dyDescent="0.35">
      <c r="A240" s="4">
        <v>226</v>
      </c>
      <c r="B240" s="6">
        <f t="shared" si="15"/>
        <v>55342.133390226321</v>
      </c>
      <c r="C240" s="6">
        <f t="shared" si="16"/>
        <v>536.82162301213907</v>
      </c>
      <c r="D240" s="6">
        <f t="shared" si="17"/>
        <v>230.59222245927634</v>
      </c>
      <c r="E240" s="6">
        <f t="shared" si="18"/>
        <v>306.22940055286273</v>
      </c>
      <c r="F240" s="4"/>
      <c r="G240" s="6">
        <v>0</v>
      </c>
      <c r="H240" s="6">
        <f t="shared" si="19"/>
        <v>55035.903989673461</v>
      </c>
    </row>
    <row r="241" spans="1:8" ht="21" x14ac:dyDescent="0.35">
      <c r="A241" s="4">
        <v>227</v>
      </c>
      <c r="B241" s="6">
        <f t="shared" si="15"/>
        <v>55035.903989673461</v>
      </c>
      <c r="C241" s="6">
        <f t="shared" si="16"/>
        <v>536.82162301213907</v>
      </c>
      <c r="D241" s="6">
        <f t="shared" si="17"/>
        <v>229.31626662363942</v>
      </c>
      <c r="E241" s="6">
        <f t="shared" si="18"/>
        <v>307.50535638849965</v>
      </c>
      <c r="F241" s="4"/>
      <c r="G241" s="6">
        <v>0</v>
      </c>
      <c r="H241" s="6">
        <f t="shared" si="19"/>
        <v>54728.39863328496</v>
      </c>
    </row>
    <row r="242" spans="1:8" ht="21" x14ac:dyDescent="0.35">
      <c r="A242" s="4">
        <v>228</v>
      </c>
      <c r="B242" s="6">
        <f t="shared" si="15"/>
        <v>54728.39863328496</v>
      </c>
      <c r="C242" s="6">
        <f t="shared" si="16"/>
        <v>536.82162301213907</v>
      </c>
      <c r="D242" s="6">
        <f t="shared" si="17"/>
        <v>228.03499430535399</v>
      </c>
      <c r="E242" s="6">
        <f t="shared" si="18"/>
        <v>308.78662870678511</v>
      </c>
      <c r="F242" s="4"/>
      <c r="G242" s="6">
        <v>0</v>
      </c>
      <c r="H242" s="6">
        <f t="shared" si="19"/>
        <v>54419.612004578172</v>
      </c>
    </row>
    <row r="243" spans="1:8" ht="21" x14ac:dyDescent="0.35">
      <c r="A243" s="4">
        <v>229</v>
      </c>
      <c r="B243" s="6">
        <f t="shared" si="15"/>
        <v>54419.612004578172</v>
      </c>
      <c r="C243" s="6">
        <f t="shared" si="16"/>
        <v>536.82162301213907</v>
      </c>
      <c r="D243" s="6">
        <f t="shared" si="17"/>
        <v>226.74838335240904</v>
      </c>
      <c r="E243" s="6">
        <f t="shared" si="18"/>
        <v>310.07323965973001</v>
      </c>
      <c r="F243" s="4"/>
      <c r="G243" s="6">
        <v>0</v>
      </c>
      <c r="H243" s="6">
        <f t="shared" si="19"/>
        <v>54109.538764918441</v>
      </c>
    </row>
    <row r="244" spans="1:8" ht="21" x14ac:dyDescent="0.35">
      <c r="A244" s="4">
        <v>230</v>
      </c>
      <c r="B244" s="6">
        <f t="shared" si="15"/>
        <v>54109.538764918441</v>
      </c>
      <c r="C244" s="6">
        <f t="shared" si="16"/>
        <v>536.82162301213907</v>
      </c>
      <c r="D244" s="6">
        <f t="shared" si="17"/>
        <v>225.4564115204935</v>
      </c>
      <c r="E244" s="6">
        <f t="shared" si="18"/>
        <v>311.3652114916456</v>
      </c>
      <c r="F244" s="4"/>
      <c r="G244" s="6">
        <v>0</v>
      </c>
      <c r="H244" s="6">
        <f t="shared" si="19"/>
        <v>53798.173553426794</v>
      </c>
    </row>
    <row r="245" spans="1:8" ht="21" x14ac:dyDescent="0.35">
      <c r="A245" s="4">
        <v>231</v>
      </c>
      <c r="B245" s="6">
        <f t="shared" si="15"/>
        <v>53798.173553426794</v>
      </c>
      <c r="C245" s="6">
        <f t="shared" si="16"/>
        <v>536.82162301213907</v>
      </c>
      <c r="D245" s="6">
        <f t="shared" si="17"/>
        <v>224.15905647261164</v>
      </c>
      <c r="E245" s="6">
        <f t="shared" si="18"/>
        <v>312.66256653952746</v>
      </c>
      <c r="F245" s="4"/>
      <c r="G245" s="6">
        <v>0</v>
      </c>
      <c r="H245" s="6">
        <f t="shared" si="19"/>
        <v>53485.510986887268</v>
      </c>
    </row>
    <row r="246" spans="1:8" ht="21" x14ac:dyDescent="0.35">
      <c r="A246" s="4">
        <v>232</v>
      </c>
      <c r="B246" s="6">
        <f t="shared" si="15"/>
        <v>53485.510986887268</v>
      </c>
      <c r="C246" s="6">
        <f t="shared" si="16"/>
        <v>536.82162301213907</v>
      </c>
      <c r="D246" s="6">
        <f t="shared" si="17"/>
        <v>222.85629577869693</v>
      </c>
      <c r="E246" s="6">
        <f t="shared" si="18"/>
        <v>313.96532723344217</v>
      </c>
      <c r="F246" s="4"/>
      <c r="G246" s="6">
        <v>0</v>
      </c>
      <c r="H246" s="6">
        <f t="shared" si="19"/>
        <v>53171.545659653828</v>
      </c>
    </row>
    <row r="247" spans="1:8" ht="21" x14ac:dyDescent="0.35">
      <c r="A247" s="4">
        <v>233</v>
      </c>
      <c r="B247" s="6">
        <f t="shared" si="15"/>
        <v>53171.545659653828</v>
      </c>
      <c r="C247" s="6">
        <f t="shared" si="16"/>
        <v>536.82162301213907</v>
      </c>
      <c r="D247" s="6">
        <f t="shared" si="17"/>
        <v>221.54810691522428</v>
      </c>
      <c r="E247" s="6">
        <f t="shared" si="18"/>
        <v>315.27351609691482</v>
      </c>
      <c r="F247" s="4"/>
      <c r="G247" s="6">
        <v>0</v>
      </c>
      <c r="H247" s="6">
        <f t="shared" si="19"/>
        <v>52856.272143556911</v>
      </c>
    </row>
    <row r="248" spans="1:8" ht="21" x14ac:dyDescent="0.35">
      <c r="A248" s="4">
        <v>234</v>
      </c>
      <c r="B248" s="6">
        <f t="shared" si="15"/>
        <v>52856.272143556911</v>
      </c>
      <c r="C248" s="6">
        <f t="shared" si="16"/>
        <v>536.82162301213907</v>
      </c>
      <c r="D248" s="6">
        <f t="shared" si="17"/>
        <v>220.23446726482047</v>
      </c>
      <c r="E248" s="6">
        <f t="shared" si="18"/>
        <v>316.5871557473186</v>
      </c>
      <c r="F248" s="4"/>
      <c r="G248" s="6">
        <v>0</v>
      </c>
      <c r="H248" s="6">
        <f t="shared" si="19"/>
        <v>52539.684987809589</v>
      </c>
    </row>
    <row r="249" spans="1:8" ht="21" x14ac:dyDescent="0.35">
      <c r="A249" s="4">
        <v>235</v>
      </c>
      <c r="B249" s="6">
        <f t="shared" si="15"/>
        <v>52539.684987809589</v>
      </c>
      <c r="C249" s="6">
        <f t="shared" si="16"/>
        <v>536.82162301213907</v>
      </c>
      <c r="D249" s="6">
        <f t="shared" si="17"/>
        <v>218.91535411587327</v>
      </c>
      <c r="E249" s="6">
        <f t="shared" si="18"/>
        <v>317.90626889626583</v>
      </c>
      <c r="F249" s="4"/>
      <c r="G249" s="6">
        <v>0</v>
      </c>
      <c r="H249" s="6">
        <f t="shared" si="19"/>
        <v>52221.778718913323</v>
      </c>
    </row>
    <row r="250" spans="1:8" ht="21" x14ac:dyDescent="0.35">
      <c r="A250" s="4">
        <v>236</v>
      </c>
      <c r="B250" s="6">
        <f t="shared" si="15"/>
        <v>52221.778718913323</v>
      </c>
      <c r="C250" s="6">
        <f t="shared" si="16"/>
        <v>536.82162301213907</v>
      </c>
      <c r="D250" s="6">
        <f t="shared" si="17"/>
        <v>217.59074466213883</v>
      </c>
      <c r="E250" s="6">
        <f t="shared" si="18"/>
        <v>319.23087835000024</v>
      </c>
      <c r="F250" s="4"/>
      <c r="G250" s="6">
        <v>0</v>
      </c>
      <c r="H250" s="6">
        <f t="shared" si="19"/>
        <v>51902.547840563326</v>
      </c>
    </row>
    <row r="251" spans="1:8" ht="21" x14ac:dyDescent="0.35">
      <c r="A251" s="4">
        <v>237</v>
      </c>
      <c r="B251" s="6">
        <f t="shared" si="15"/>
        <v>51902.547840563326</v>
      </c>
      <c r="C251" s="6">
        <f t="shared" si="16"/>
        <v>536.82162301213907</v>
      </c>
      <c r="D251" s="6">
        <f t="shared" si="17"/>
        <v>216.26061600234718</v>
      </c>
      <c r="E251" s="6">
        <f t="shared" si="18"/>
        <v>320.56100700979187</v>
      </c>
      <c r="F251" s="4"/>
      <c r="G251" s="6">
        <v>0</v>
      </c>
      <c r="H251" s="6">
        <f t="shared" si="19"/>
        <v>51581.986833553536</v>
      </c>
    </row>
    <row r="252" spans="1:8" ht="21" x14ac:dyDescent="0.35">
      <c r="A252" s="4">
        <v>238</v>
      </c>
      <c r="B252" s="6">
        <f t="shared" si="15"/>
        <v>51581.986833553536</v>
      </c>
      <c r="C252" s="6">
        <f t="shared" si="16"/>
        <v>536.82162301213907</v>
      </c>
      <c r="D252" s="6">
        <f t="shared" si="17"/>
        <v>214.9249451398064</v>
      </c>
      <c r="E252" s="6">
        <f t="shared" si="18"/>
        <v>321.8966778723327</v>
      </c>
      <c r="F252" s="4"/>
      <c r="G252" s="6">
        <v>0</v>
      </c>
      <c r="H252" s="6">
        <f t="shared" si="19"/>
        <v>51260.090155681202</v>
      </c>
    </row>
    <row r="253" spans="1:8" ht="21" x14ac:dyDescent="0.35">
      <c r="A253" s="4">
        <v>239</v>
      </c>
      <c r="B253" s="6">
        <f t="shared" si="15"/>
        <v>51260.090155681202</v>
      </c>
      <c r="C253" s="6">
        <f t="shared" si="16"/>
        <v>536.82162301213907</v>
      </c>
      <c r="D253" s="6">
        <f t="shared" si="17"/>
        <v>213.58370898200499</v>
      </c>
      <c r="E253" s="6">
        <f t="shared" si="18"/>
        <v>323.23791403013411</v>
      </c>
      <c r="F253" s="4"/>
      <c r="G253" s="6">
        <v>0</v>
      </c>
      <c r="H253" s="6">
        <f t="shared" si="19"/>
        <v>50936.852241651068</v>
      </c>
    </row>
    <row r="254" spans="1:8" ht="21" x14ac:dyDescent="0.35">
      <c r="A254" s="4">
        <v>240</v>
      </c>
      <c r="B254" s="6">
        <f t="shared" si="15"/>
        <v>50936.852241651068</v>
      </c>
      <c r="C254" s="6">
        <f t="shared" si="16"/>
        <v>536.82162301213907</v>
      </c>
      <c r="D254" s="6">
        <f t="shared" si="17"/>
        <v>212.23688434021278</v>
      </c>
      <c r="E254" s="6">
        <f t="shared" si="18"/>
        <v>324.58473867192629</v>
      </c>
      <c r="F254" s="4"/>
      <c r="G254" s="6">
        <v>0</v>
      </c>
      <c r="H254" s="6">
        <f t="shared" si="19"/>
        <v>50612.267502979143</v>
      </c>
    </row>
    <row r="255" spans="1:8" ht="21" x14ac:dyDescent="0.35">
      <c r="A255" s="4">
        <v>241</v>
      </c>
      <c r="B255" s="6">
        <f t="shared" si="15"/>
        <v>50612.267502979143</v>
      </c>
      <c r="C255" s="6">
        <f t="shared" si="16"/>
        <v>536.82162301213907</v>
      </c>
      <c r="D255" s="6">
        <f t="shared" si="17"/>
        <v>210.88444792907976</v>
      </c>
      <c r="E255" s="6">
        <f t="shared" si="18"/>
        <v>325.93717508305929</v>
      </c>
      <c r="F255" s="4"/>
      <c r="G255" s="6">
        <v>0</v>
      </c>
      <c r="H255" s="6">
        <f t="shared" si="19"/>
        <v>50286.330327896081</v>
      </c>
    </row>
    <row r="256" spans="1:8" ht="21" x14ac:dyDescent="0.35">
      <c r="A256" s="4">
        <v>242</v>
      </c>
      <c r="B256" s="6">
        <f t="shared" si="15"/>
        <v>50286.330327896081</v>
      </c>
      <c r="C256" s="6">
        <f t="shared" si="16"/>
        <v>536.82162301213907</v>
      </c>
      <c r="D256" s="6">
        <f t="shared" si="17"/>
        <v>209.52637636623368</v>
      </c>
      <c r="E256" s="6">
        <f t="shared" si="18"/>
        <v>327.29524664590542</v>
      </c>
      <c r="F256" s="4"/>
      <c r="G256" s="6">
        <v>0</v>
      </c>
      <c r="H256" s="6">
        <f t="shared" si="19"/>
        <v>49959.035081250178</v>
      </c>
    </row>
    <row r="257" spans="1:8" ht="21" x14ac:dyDescent="0.35">
      <c r="A257" s="4">
        <v>243</v>
      </c>
      <c r="B257" s="6">
        <f t="shared" si="15"/>
        <v>49959.035081250178</v>
      </c>
      <c r="C257" s="6">
        <f t="shared" si="16"/>
        <v>536.82162301213907</v>
      </c>
      <c r="D257" s="6">
        <f t="shared" si="17"/>
        <v>208.16264617187574</v>
      </c>
      <c r="E257" s="6">
        <f t="shared" si="18"/>
        <v>328.65897684026334</v>
      </c>
      <c r="F257" s="4"/>
      <c r="G257" s="6">
        <v>0</v>
      </c>
      <c r="H257" s="6">
        <f t="shared" si="19"/>
        <v>49630.376104409916</v>
      </c>
    </row>
    <row r="258" spans="1:8" ht="21" x14ac:dyDescent="0.35">
      <c r="A258" s="4">
        <v>244</v>
      </c>
      <c r="B258" s="6">
        <f t="shared" si="15"/>
        <v>49630.376104409916</v>
      </c>
      <c r="C258" s="6">
        <f t="shared" si="16"/>
        <v>536.82162301213907</v>
      </c>
      <c r="D258" s="6">
        <f t="shared" si="17"/>
        <v>206.79323376837465</v>
      </c>
      <c r="E258" s="6">
        <f t="shared" si="18"/>
        <v>330.02838924376442</v>
      </c>
      <c r="F258" s="4"/>
      <c r="G258" s="6">
        <v>0</v>
      </c>
      <c r="H258" s="6">
        <f t="shared" si="19"/>
        <v>49300.34771516615</v>
      </c>
    </row>
    <row r="259" spans="1:8" ht="21" x14ac:dyDescent="0.35">
      <c r="A259" s="4">
        <v>245</v>
      </c>
      <c r="B259" s="6">
        <f t="shared" si="15"/>
        <v>49300.34771516615</v>
      </c>
      <c r="C259" s="6">
        <f t="shared" si="16"/>
        <v>536.82162301213907</v>
      </c>
      <c r="D259" s="6">
        <f t="shared" si="17"/>
        <v>205.41811547985895</v>
      </c>
      <c r="E259" s="6">
        <f t="shared" si="18"/>
        <v>331.40350753228012</v>
      </c>
      <c r="F259" s="4"/>
      <c r="G259" s="6">
        <v>0</v>
      </c>
      <c r="H259" s="6">
        <f t="shared" si="19"/>
        <v>48968.944207633867</v>
      </c>
    </row>
    <row r="260" spans="1:8" ht="21" x14ac:dyDescent="0.35">
      <c r="A260" s="4">
        <v>246</v>
      </c>
      <c r="B260" s="6">
        <f t="shared" si="15"/>
        <v>48968.944207633867</v>
      </c>
      <c r="C260" s="6">
        <f t="shared" si="16"/>
        <v>536.82162301213907</v>
      </c>
      <c r="D260" s="6">
        <f t="shared" si="17"/>
        <v>204.03726753180777</v>
      </c>
      <c r="E260" s="6">
        <f t="shared" si="18"/>
        <v>332.78435548033133</v>
      </c>
      <c r="F260" s="4"/>
      <c r="G260" s="6">
        <v>0</v>
      </c>
      <c r="H260" s="6">
        <f t="shared" si="19"/>
        <v>48636.159852153534</v>
      </c>
    </row>
    <row r="261" spans="1:8" ht="21" x14ac:dyDescent="0.35">
      <c r="A261" s="4">
        <v>247</v>
      </c>
      <c r="B261" s="6">
        <f t="shared" si="15"/>
        <v>48636.159852153534</v>
      </c>
      <c r="C261" s="6">
        <f t="shared" si="16"/>
        <v>536.82162301213907</v>
      </c>
      <c r="D261" s="6">
        <f t="shared" si="17"/>
        <v>202.65066605063973</v>
      </c>
      <c r="E261" s="6">
        <f t="shared" si="18"/>
        <v>334.17095696149931</v>
      </c>
      <c r="F261" s="4"/>
      <c r="G261" s="6">
        <v>0</v>
      </c>
      <c r="H261" s="6">
        <f t="shared" si="19"/>
        <v>48301.988895192037</v>
      </c>
    </row>
    <row r="262" spans="1:8" ht="21" x14ac:dyDescent="0.35">
      <c r="A262" s="4">
        <v>248</v>
      </c>
      <c r="B262" s="6">
        <f t="shared" si="15"/>
        <v>48301.988895192037</v>
      </c>
      <c r="C262" s="6">
        <f t="shared" si="16"/>
        <v>536.82162301213907</v>
      </c>
      <c r="D262" s="6">
        <f t="shared" si="17"/>
        <v>201.25828706330014</v>
      </c>
      <c r="E262" s="6">
        <f t="shared" si="18"/>
        <v>335.56333594883893</v>
      </c>
      <c r="F262" s="4"/>
      <c r="G262" s="6">
        <v>0</v>
      </c>
      <c r="H262" s="6">
        <f t="shared" si="19"/>
        <v>47966.425559243195</v>
      </c>
    </row>
    <row r="263" spans="1:8" ht="21" x14ac:dyDescent="0.35">
      <c r="A263" s="4">
        <v>249</v>
      </c>
      <c r="B263" s="6">
        <f t="shared" si="15"/>
        <v>47966.425559243195</v>
      </c>
      <c r="C263" s="6">
        <f t="shared" si="16"/>
        <v>536.82162301213907</v>
      </c>
      <c r="D263" s="6">
        <f t="shared" si="17"/>
        <v>199.86010649684664</v>
      </c>
      <c r="E263" s="6">
        <f t="shared" si="18"/>
        <v>336.96151651529243</v>
      </c>
      <c r="F263" s="4"/>
      <c r="G263" s="6">
        <v>0</v>
      </c>
      <c r="H263" s="6">
        <f t="shared" si="19"/>
        <v>47629.464042727901</v>
      </c>
    </row>
    <row r="264" spans="1:8" ht="21" x14ac:dyDescent="0.35">
      <c r="A264" s="4">
        <v>250</v>
      </c>
      <c r="B264" s="6">
        <f t="shared" si="15"/>
        <v>47629.464042727901</v>
      </c>
      <c r="C264" s="6">
        <f t="shared" si="16"/>
        <v>536.82162301213907</v>
      </c>
      <c r="D264" s="6">
        <f t="shared" si="17"/>
        <v>198.45610017803293</v>
      </c>
      <c r="E264" s="6">
        <f t="shared" si="18"/>
        <v>338.36552283410617</v>
      </c>
      <c r="F264" s="4"/>
      <c r="G264" s="6">
        <v>0</v>
      </c>
      <c r="H264" s="6">
        <f t="shared" si="19"/>
        <v>47291.098519893792</v>
      </c>
    </row>
    <row r="265" spans="1:8" ht="21" x14ac:dyDescent="0.35">
      <c r="A265" s="4">
        <v>251</v>
      </c>
      <c r="B265" s="6">
        <f t="shared" si="15"/>
        <v>47291.098519893792</v>
      </c>
      <c r="C265" s="6">
        <f t="shared" si="16"/>
        <v>536.82162301213907</v>
      </c>
      <c r="D265" s="6">
        <f t="shared" si="17"/>
        <v>197.04624383289081</v>
      </c>
      <c r="E265" s="6">
        <f t="shared" si="18"/>
        <v>339.77537917924826</v>
      </c>
      <c r="F265" s="4"/>
      <c r="G265" s="6">
        <v>0</v>
      </c>
      <c r="H265" s="6">
        <f t="shared" si="19"/>
        <v>46951.323140714543</v>
      </c>
    </row>
    <row r="266" spans="1:8" ht="21" x14ac:dyDescent="0.35">
      <c r="A266" s="4">
        <v>252</v>
      </c>
      <c r="B266" s="6">
        <f t="shared" si="15"/>
        <v>46951.323140714543</v>
      </c>
      <c r="C266" s="6">
        <f t="shared" si="16"/>
        <v>536.82162301213907</v>
      </c>
      <c r="D266" s="6">
        <f t="shared" si="17"/>
        <v>195.6305130863106</v>
      </c>
      <c r="E266" s="6">
        <f t="shared" si="18"/>
        <v>341.19110992582847</v>
      </c>
      <c r="F266" s="4"/>
      <c r="G266" s="6">
        <v>0</v>
      </c>
      <c r="H266" s="6">
        <f t="shared" si="19"/>
        <v>46610.132030788714</v>
      </c>
    </row>
    <row r="267" spans="1:8" ht="21" x14ac:dyDescent="0.35">
      <c r="A267" s="4">
        <v>253</v>
      </c>
      <c r="B267" s="6">
        <f t="shared" si="15"/>
        <v>46610.132030788714</v>
      </c>
      <c r="C267" s="6">
        <f t="shared" si="16"/>
        <v>536.82162301213907</v>
      </c>
      <c r="D267" s="6">
        <f t="shared" si="17"/>
        <v>194.20888346161965</v>
      </c>
      <c r="E267" s="6">
        <f t="shared" si="18"/>
        <v>342.61273955051945</v>
      </c>
      <c r="F267" s="4"/>
      <c r="G267" s="6">
        <v>0</v>
      </c>
      <c r="H267" s="6">
        <f t="shared" si="19"/>
        <v>46267.519291238197</v>
      </c>
    </row>
    <row r="268" spans="1:8" ht="21" x14ac:dyDescent="0.35">
      <c r="A268" s="4">
        <v>254</v>
      </c>
      <c r="B268" s="6">
        <f t="shared" si="15"/>
        <v>46267.519291238197</v>
      </c>
      <c r="C268" s="6">
        <f t="shared" si="16"/>
        <v>536.82162301213907</v>
      </c>
      <c r="D268" s="6">
        <f t="shared" si="17"/>
        <v>192.78133038015915</v>
      </c>
      <c r="E268" s="6">
        <f t="shared" si="18"/>
        <v>344.04029263197992</v>
      </c>
      <c r="F268" s="4"/>
      <c r="G268" s="6">
        <v>0</v>
      </c>
      <c r="H268" s="6">
        <f t="shared" si="19"/>
        <v>45923.478998606217</v>
      </c>
    </row>
    <row r="269" spans="1:8" ht="21" x14ac:dyDescent="0.35">
      <c r="A269" s="4">
        <v>255</v>
      </c>
      <c r="B269" s="6">
        <f t="shared" si="15"/>
        <v>45923.478998606217</v>
      </c>
      <c r="C269" s="6">
        <f t="shared" si="16"/>
        <v>536.82162301213907</v>
      </c>
      <c r="D269" s="6">
        <f t="shared" si="17"/>
        <v>191.34782916085925</v>
      </c>
      <c r="E269" s="6">
        <f t="shared" si="18"/>
        <v>345.47379385127982</v>
      </c>
      <c r="F269" s="4"/>
      <c r="G269" s="6">
        <v>0</v>
      </c>
      <c r="H269" s="6">
        <f t="shared" si="19"/>
        <v>45578.00520475494</v>
      </c>
    </row>
    <row r="270" spans="1:8" ht="21" x14ac:dyDescent="0.35">
      <c r="A270" s="4">
        <v>256</v>
      </c>
      <c r="B270" s="6">
        <f t="shared" si="15"/>
        <v>45578.00520475494</v>
      </c>
      <c r="C270" s="6">
        <f t="shared" si="16"/>
        <v>536.82162301213907</v>
      </c>
      <c r="D270" s="6">
        <f t="shared" si="17"/>
        <v>189.90835501981223</v>
      </c>
      <c r="E270" s="6">
        <f t="shared" si="18"/>
        <v>346.91326799232684</v>
      </c>
      <c r="F270" s="4"/>
      <c r="G270" s="6">
        <v>0</v>
      </c>
      <c r="H270" s="6">
        <f t="shared" si="19"/>
        <v>45231.091936762612</v>
      </c>
    </row>
    <row r="271" spans="1:8" ht="21" x14ac:dyDescent="0.35">
      <c r="A271" s="4">
        <v>257</v>
      </c>
      <c r="B271" s="6">
        <f t="shared" si="15"/>
        <v>45231.091936762612</v>
      </c>
      <c r="C271" s="6">
        <f t="shared" si="16"/>
        <v>536.82162301213907</v>
      </c>
      <c r="D271" s="6">
        <f t="shared" si="17"/>
        <v>188.46288306984422</v>
      </c>
      <c r="E271" s="6">
        <f t="shared" si="18"/>
        <v>348.35873994229485</v>
      </c>
      <c r="F271" s="4"/>
      <c r="G271" s="6">
        <v>0</v>
      </c>
      <c r="H271" s="6">
        <f t="shared" si="19"/>
        <v>44882.733196820314</v>
      </c>
    </row>
    <row r="272" spans="1:8" ht="21" x14ac:dyDescent="0.35">
      <c r="A272" s="4">
        <v>258</v>
      </c>
      <c r="B272" s="6">
        <f t="shared" si="15"/>
        <v>44882.733196820314</v>
      </c>
      <c r="C272" s="6">
        <f t="shared" si="16"/>
        <v>536.82162301213907</v>
      </c>
      <c r="D272" s="6">
        <f t="shared" si="17"/>
        <v>187.01138832008465</v>
      </c>
      <c r="E272" s="6">
        <f t="shared" si="18"/>
        <v>349.81023469205445</v>
      </c>
      <c r="F272" s="4"/>
      <c r="G272" s="6">
        <v>0</v>
      </c>
      <c r="H272" s="6">
        <f t="shared" si="19"/>
        <v>44532.922962128257</v>
      </c>
    </row>
    <row r="273" spans="1:8" ht="21" x14ac:dyDescent="0.35">
      <c r="A273" s="4">
        <v>259</v>
      </c>
      <c r="B273" s="6">
        <f t="shared" ref="B273:B336" si="20">IF(H272&lt;=0,0,H272)</f>
        <v>44532.922962128257</v>
      </c>
      <c r="C273" s="6">
        <f t="shared" ref="C273:C336" si="21">IF(H272&lt;=0,0,$N$2)</f>
        <v>536.82162301213907</v>
      </c>
      <c r="D273" s="6">
        <f t="shared" ref="D273:D336" si="22">IF(H272&lt;=0,0,B273*($F$9/12))</f>
        <v>185.5538456755344</v>
      </c>
      <c r="E273" s="6">
        <f t="shared" ref="E273:E336" si="23">IF(H272&lt;=0,0,(C273-D273))</f>
        <v>351.26777733660469</v>
      </c>
      <c r="F273" s="4"/>
      <c r="G273" s="6">
        <v>0</v>
      </c>
      <c r="H273" s="6">
        <f t="shared" ref="H273:H336" si="24">IF((B273-E273-G273)&lt;=0,0,(B273-E273-G273))</f>
        <v>44181.655184791656</v>
      </c>
    </row>
    <row r="274" spans="1:8" ht="21" x14ac:dyDescent="0.35">
      <c r="A274" s="4">
        <v>260</v>
      </c>
      <c r="B274" s="6">
        <f t="shared" si="20"/>
        <v>44181.655184791656</v>
      </c>
      <c r="C274" s="6">
        <f t="shared" si="21"/>
        <v>536.82162301213907</v>
      </c>
      <c r="D274" s="6">
        <f t="shared" si="22"/>
        <v>184.09022993663189</v>
      </c>
      <c r="E274" s="6">
        <f t="shared" si="23"/>
        <v>352.73139307550719</v>
      </c>
      <c r="F274" s="4"/>
      <c r="G274" s="6">
        <v>0</v>
      </c>
      <c r="H274" s="6">
        <f t="shared" si="24"/>
        <v>43828.923791716152</v>
      </c>
    </row>
    <row r="275" spans="1:8" ht="21" x14ac:dyDescent="0.35">
      <c r="A275" s="4">
        <v>261</v>
      </c>
      <c r="B275" s="6">
        <f t="shared" si="20"/>
        <v>43828.923791716152</v>
      </c>
      <c r="C275" s="6">
        <f t="shared" si="21"/>
        <v>536.82162301213907</v>
      </c>
      <c r="D275" s="6">
        <f t="shared" si="22"/>
        <v>182.62051579881731</v>
      </c>
      <c r="E275" s="6">
        <f t="shared" si="23"/>
        <v>354.20110721332173</v>
      </c>
      <c r="F275" s="4"/>
      <c r="G275" s="6">
        <v>0</v>
      </c>
      <c r="H275" s="6">
        <f t="shared" si="24"/>
        <v>43474.722684502827</v>
      </c>
    </row>
    <row r="276" spans="1:8" ht="21" x14ac:dyDescent="0.35">
      <c r="A276" s="4">
        <v>262</v>
      </c>
      <c r="B276" s="6">
        <f t="shared" si="20"/>
        <v>43474.722684502827</v>
      </c>
      <c r="C276" s="6">
        <f t="shared" si="21"/>
        <v>536.82162301213907</v>
      </c>
      <c r="D276" s="6">
        <f t="shared" si="22"/>
        <v>181.1446778520951</v>
      </c>
      <c r="E276" s="6">
        <f t="shared" si="23"/>
        <v>355.67694516004394</v>
      </c>
      <c r="F276" s="4"/>
      <c r="G276" s="6">
        <v>0</v>
      </c>
      <c r="H276" s="6">
        <f t="shared" si="24"/>
        <v>43119.045739342786</v>
      </c>
    </row>
    <row r="277" spans="1:8" ht="21" x14ac:dyDescent="0.35">
      <c r="A277" s="4">
        <v>263</v>
      </c>
      <c r="B277" s="6">
        <f t="shared" si="20"/>
        <v>43119.045739342786</v>
      </c>
      <c r="C277" s="6">
        <f t="shared" si="21"/>
        <v>536.82162301213907</v>
      </c>
      <c r="D277" s="6">
        <f t="shared" si="22"/>
        <v>179.66269058059493</v>
      </c>
      <c r="E277" s="6">
        <f t="shared" si="23"/>
        <v>357.15893243154414</v>
      </c>
      <c r="F277" s="4"/>
      <c r="G277" s="6">
        <v>0</v>
      </c>
      <c r="H277" s="6">
        <f t="shared" si="24"/>
        <v>42761.886806911243</v>
      </c>
    </row>
    <row r="278" spans="1:8" ht="21" x14ac:dyDescent="0.35">
      <c r="A278" s="4">
        <v>264</v>
      </c>
      <c r="B278" s="6">
        <f t="shared" si="20"/>
        <v>42761.886806911243</v>
      </c>
      <c r="C278" s="6">
        <f t="shared" si="21"/>
        <v>536.82162301213907</v>
      </c>
      <c r="D278" s="6">
        <f t="shared" si="22"/>
        <v>178.17452836213019</v>
      </c>
      <c r="E278" s="6">
        <f t="shared" si="23"/>
        <v>358.64709465000885</v>
      </c>
      <c r="F278" s="4"/>
      <c r="G278" s="6">
        <v>0</v>
      </c>
      <c r="H278" s="6">
        <f t="shared" si="24"/>
        <v>42403.239712261231</v>
      </c>
    </row>
    <row r="279" spans="1:8" ht="21" x14ac:dyDescent="0.35">
      <c r="A279" s="4">
        <v>265</v>
      </c>
      <c r="B279" s="6">
        <f t="shared" si="20"/>
        <v>42403.239712261231</v>
      </c>
      <c r="C279" s="6">
        <f t="shared" si="21"/>
        <v>536.82162301213907</v>
      </c>
      <c r="D279" s="6">
        <f t="shared" si="22"/>
        <v>176.68016546775513</v>
      </c>
      <c r="E279" s="6">
        <f t="shared" si="23"/>
        <v>360.14145754438391</v>
      </c>
      <c r="F279" s="4"/>
      <c r="G279" s="6">
        <v>0</v>
      </c>
      <c r="H279" s="6">
        <f t="shared" si="24"/>
        <v>42043.098254716846</v>
      </c>
    </row>
    <row r="280" spans="1:8" ht="21" x14ac:dyDescent="0.35">
      <c r="A280" s="4">
        <v>266</v>
      </c>
      <c r="B280" s="6">
        <f t="shared" si="20"/>
        <v>42043.098254716846</v>
      </c>
      <c r="C280" s="6">
        <f t="shared" si="21"/>
        <v>536.82162301213907</v>
      </c>
      <c r="D280" s="6">
        <f t="shared" si="22"/>
        <v>175.17957606132018</v>
      </c>
      <c r="E280" s="6">
        <f t="shared" si="23"/>
        <v>361.64204695081889</v>
      </c>
      <c r="F280" s="4"/>
      <c r="G280" s="6">
        <v>0</v>
      </c>
      <c r="H280" s="6">
        <f t="shared" si="24"/>
        <v>41681.45620776603</v>
      </c>
    </row>
    <row r="281" spans="1:8" ht="21" x14ac:dyDescent="0.35">
      <c r="A281" s="4">
        <v>267</v>
      </c>
      <c r="B281" s="6">
        <f t="shared" si="20"/>
        <v>41681.45620776603</v>
      </c>
      <c r="C281" s="6">
        <f t="shared" si="21"/>
        <v>536.82162301213907</v>
      </c>
      <c r="D281" s="6">
        <f t="shared" si="22"/>
        <v>173.67273419902511</v>
      </c>
      <c r="E281" s="6">
        <f t="shared" si="23"/>
        <v>363.14888881311396</v>
      </c>
      <c r="F281" s="4"/>
      <c r="G281" s="6">
        <v>0</v>
      </c>
      <c r="H281" s="6">
        <f t="shared" si="24"/>
        <v>41318.307318952917</v>
      </c>
    </row>
    <row r="282" spans="1:8" ht="21" x14ac:dyDescent="0.35">
      <c r="A282" s="4">
        <v>268</v>
      </c>
      <c r="B282" s="6">
        <f t="shared" si="20"/>
        <v>41318.307318952917</v>
      </c>
      <c r="C282" s="6">
        <f t="shared" si="21"/>
        <v>536.82162301213907</v>
      </c>
      <c r="D282" s="6">
        <f t="shared" si="22"/>
        <v>172.15961382897049</v>
      </c>
      <c r="E282" s="6">
        <f t="shared" si="23"/>
        <v>364.66200918316861</v>
      </c>
      <c r="F282" s="4"/>
      <c r="G282" s="6">
        <v>0</v>
      </c>
      <c r="H282" s="6">
        <f t="shared" si="24"/>
        <v>40953.645309769745</v>
      </c>
    </row>
    <row r="283" spans="1:8" ht="21" x14ac:dyDescent="0.35">
      <c r="A283" s="4">
        <v>269</v>
      </c>
      <c r="B283" s="6">
        <f t="shared" si="20"/>
        <v>40953.645309769745</v>
      </c>
      <c r="C283" s="6">
        <f t="shared" si="21"/>
        <v>536.82162301213907</v>
      </c>
      <c r="D283" s="6">
        <f t="shared" si="22"/>
        <v>170.64018879070727</v>
      </c>
      <c r="E283" s="6">
        <f t="shared" si="23"/>
        <v>366.1814342214318</v>
      </c>
      <c r="F283" s="4"/>
      <c r="G283" s="6">
        <v>0</v>
      </c>
      <c r="H283" s="6">
        <f t="shared" si="24"/>
        <v>40587.46387554831</v>
      </c>
    </row>
    <row r="284" spans="1:8" ht="21" x14ac:dyDescent="0.35">
      <c r="A284" s="4">
        <v>270</v>
      </c>
      <c r="B284" s="6">
        <f t="shared" si="20"/>
        <v>40587.46387554831</v>
      </c>
      <c r="C284" s="6">
        <f t="shared" si="21"/>
        <v>536.82162301213907</v>
      </c>
      <c r="D284" s="6">
        <f t="shared" si="22"/>
        <v>169.11443281478464</v>
      </c>
      <c r="E284" s="6">
        <f t="shared" si="23"/>
        <v>367.70719019735441</v>
      </c>
      <c r="F284" s="4"/>
      <c r="G284" s="6">
        <v>0</v>
      </c>
      <c r="H284" s="6">
        <f t="shared" si="24"/>
        <v>40219.756685350956</v>
      </c>
    </row>
    <row r="285" spans="1:8" ht="21" x14ac:dyDescent="0.35">
      <c r="A285" s="4">
        <v>271</v>
      </c>
      <c r="B285" s="6">
        <f t="shared" si="20"/>
        <v>40219.756685350956</v>
      </c>
      <c r="C285" s="6">
        <f t="shared" si="21"/>
        <v>536.82162301213907</v>
      </c>
      <c r="D285" s="6">
        <f t="shared" si="22"/>
        <v>167.58231952229565</v>
      </c>
      <c r="E285" s="6">
        <f t="shared" si="23"/>
        <v>369.23930348984345</v>
      </c>
      <c r="F285" s="4"/>
      <c r="G285" s="6">
        <v>0</v>
      </c>
      <c r="H285" s="6">
        <f t="shared" si="24"/>
        <v>39850.517381861115</v>
      </c>
    </row>
    <row r="286" spans="1:8" ht="21" x14ac:dyDescent="0.35">
      <c r="A286" s="4">
        <v>272</v>
      </c>
      <c r="B286" s="6">
        <f t="shared" si="20"/>
        <v>39850.517381861115</v>
      </c>
      <c r="C286" s="6">
        <f t="shared" si="21"/>
        <v>536.82162301213907</v>
      </c>
      <c r="D286" s="6">
        <f t="shared" si="22"/>
        <v>166.04382242442131</v>
      </c>
      <c r="E286" s="6">
        <f t="shared" si="23"/>
        <v>370.77780058771776</v>
      </c>
      <c r="F286" s="4"/>
      <c r="G286" s="6">
        <v>0</v>
      </c>
      <c r="H286" s="6">
        <f t="shared" si="24"/>
        <v>39479.739581273396</v>
      </c>
    </row>
    <row r="287" spans="1:8" ht="21" x14ac:dyDescent="0.35">
      <c r="A287" s="4">
        <v>273</v>
      </c>
      <c r="B287" s="6">
        <f t="shared" si="20"/>
        <v>39479.739581273396</v>
      </c>
      <c r="C287" s="6">
        <f t="shared" si="21"/>
        <v>536.82162301213907</v>
      </c>
      <c r="D287" s="6">
        <f t="shared" si="22"/>
        <v>164.49891492197247</v>
      </c>
      <c r="E287" s="6">
        <f t="shared" si="23"/>
        <v>372.3227080901666</v>
      </c>
      <c r="F287" s="4"/>
      <c r="G287" s="6">
        <v>0</v>
      </c>
      <c r="H287" s="6">
        <f t="shared" si="24"/>
        <v>39107.416873183232</v>
      </c>
    </row>
    <row r="288" spans="1:8" ht="21" x14ac:dyDescent="0.35">
      <c r="A288" s="4">
        <v>274</v>
      </c>
      <c r="B288" s="6">
        <f t="shared" si="20"/>
        <v>39107.416873183232</v>
      </c>
      <c r="C288" s="6">
        <f t="shared" si="21"/>
        <v>536.82162301213907</v>
      </c>
      <c r="D288" s="6">
        <f t="shared" si="22"/>
        <v>162.94757030493014</v>
      </c>
      <c r="E288" s="6">
        <f t="shared" si="23"/>
        <v>373.87405270720893</v>
      </c>
      <c r="F288" s="4"/>
      <c r="G288" s="6">
        <v>0</v>
      </c>
      <c r="H288" s="6">
        <f t="shared" si="24"/>
        <v>38733.542820476025</v>
      </c>
    </row>
    <row r="289" spans="1:8" ht="21" x14ac:dyDescent="0.35">
      <c r="A289" s="4">
        <v>275</v>
      </c>
      <c r="B289" s="6">
        <f t="shared" si="20"/>
        <v>38733.542820476025</v>
      </c>
      <c r="C289" s="6">
        <f t="shared" si="21"/>
        <v>536.82162301213907</v>
      </c>
      <c r="D289" s="6">
        <f t="shared" si="22"/>
        <v>161.38976175198343</v>
      </c>
      <c r="E289" s="6">
        <f t="shared" si="23"/>
        <v>375.43186126015564</v>
      </c>
      <c r="F289" s="4"/>
      <c r="G289" s="6">
        <v>0</v>
      </c>
      <c r="H289" s="6">
        <f t="shared" si="24"/>
        <v>38358.110959215868</v>
      </c>
    </row>
    <row r="290" spans="1:8" ht="21" x14ac:dyDescent="0.35">
      <c r="A290" s="4">
        <v>276</v>
      </c>
      <c r="B290" s="6">
        <f t="shared" si="20"/>
        <v>38358.110959215868</v>
      </c>
      <c r="C290" s="6">
        <f t="shared" si="21"/>
        <v>536.82162301213907</v>
      </c>
      <c r="D290" s="6">
        <f t="shared" si="22"/>
        <v>159.8254623300661</v>
      </c>
      <c r="E290" s="6">
        <f t="shared" si="23"/>
        <v>376.99616068207297</v>
      </c>
      <c r="F290" s="4"/>
      <c r="G290" s="6">
        <v>0</v>
      </c>
      <c r="H290" s="6">
        <f t="shared" si="24"/>
        <v>37981.114798533796</v>
      </c>
    </row>
    <row r="291" spans="1:8" ht="21" x14ac:dyDescent="0.35">
      <c r="A291" s="4">
        <v>277</v>
      </c>
      <c r="B291" s="6">
        <f t="shared" si="20"/>
        <v>37981.114798533796</v>
      </c>
      <c r="C291" s="6">
        <f t="shared" si="21"/>
        <v>536.82162301213907</v>
      </c>
      <c r="D291" s="6">
        <f t="shared" si="22"/>
        <v>158.25464499389082</v>
      </c>
      <c r="E291" s="6">
        <f t="shared" si="23"/>
        <v>378.56697801824828</v>
      </c>
      <c r="F291" s="4"/>
      <c r="G291" s="6">
        <v>0</v>
      </c>
      <c r="H291" s="6">
        <f t="shared" si="24"/>
        <v>37602.547820515545</v>
      </c>
    </row>
    <row r="292" spans="1:8" ht="21" x14ac:dyDescent="0.35">
      <c r="A292" s="4">
        <v>278</v>
      </c>
      <c r="B292" s="6">
        <f t="shared" si="20"/>
        <v>37602.547820515545</v>
      </c>
      <c r="C292" s="6">
        <f t="shared" si="21"/>
        <v>536.82162301213907</v>
      </c>
      <c r="D292" s="6">
        <f t="shared" si="22"/>
        <v>156.67728258548144</v>
      </c>
      <c r="E292" s="6">
        <f t="shared" si="23"/>
        <v>380.14434042665766</v>
      </c>
      <c r="F292" s="4"/>
      <c r="G292" s="6">
        <v>0</v>
      </c>
      <c r="H292" s="6">
        <f t="shared" si="24"/>
        <v>37222.403480088884</v>
      </c>
    </row>
    <row r="293" spans="1:8" ht="21" x14ac:dyDescent="0.35">
      <c r="A293" s="4">
        <v>279</v>
      </c>
      <c r="B293" s="6">
        <f t="shared" si="20"/>
        <v>37222.403480088884</v>
      </c>
      <c r="C293" s="6">
        <f t="shared" si="21"/>
        <v>536.82162301213907</v>
      </c>
      <c r="D293" s="6">
        <f t="shared" si="22"/>
        <v>155.09334783370369</v>
      </c>
      <c r="E293" s="6">
        <f t="shared" si="23"/>
        <v>381.72827517843541</v>
      </c>
      <c r="F293" s="4"/>
      <c r="G293" s="6">
        <v>0</v>
      </c>
      <c r="H293" s="6">
        <f t="shared" si="24"/>
        <v>36840.675204910447</v>
      </c>
    </row>
    <row r="294" spans="1:8" ht="21" x14ac:dyDescent="0.35">
      <c r="A294" s="4">
        <v>280</v>
      </c>
      <c r="B294" s="6">
        <f t="shared" si="20"/>
        <v>36840.675204910447</v>
      </c>
      <c r="C294" s="6">
        <f t="shared" si="21"/>
        <v>536.82162301213907</v>
      </c>
      <c r="D294" s="6">
        <f t="shared" si="22"/>
        <v>153.50281335379353</v>
      </c>
      <c r="E294" s="6">
        <f t="shared" si="23"/>
        <v>383.31880965834557</v>
      </c>
      <c r="F294" s="4"/>
      <c r="G294" s="6">
        <v>0</v>
      </c>
      <c r="H294" s="6">
        <f t="shared" si="24"/>
        <v>36457.3563952521</v>
      </c>
    </row>
    <row r="295" spans="1:8" ht="21" x14ac:dyDescent="0.35">
      <c r="A295" s="4">
        <v>281</v>
      </c>
      <c r="B295" s="6">
        <f t="shared" si="20"/>
        <v>36457.3563952521</v>
      </c>
      <c r="C295" s="6">
        <f t="shared" si="21"/>
        <v>536.82162301213907</v>
      </c>
      <c r="D295" s="6">
        <f t="shared" si="22"/>
        <v>151.90565164688374</v>
      </c>
      <c r="E295" s="6">
        <f t="shared" si="23"/>
        <v>384.91597136525536</v>
      </c>
      <c r="F295" s="4"/>
      <c r="G295" s="6">
        <v>0</v>
      </c>
      <c r="H295" s="6">
        <f t="shared" si="24"/>
        <v>36072.440423886845</v>
      </c>
    </row>
    <row r="296" spans="1:8" ht="21" x14ac:dyDescent="0.35">
      <c r="A296" s="4">
        <v>282</v>
      </c>
      <c r="B296" s="6">
        <f t="shared" si="20"/>
        <v>36072.440423886845</v>
      </c>
      <c r="C296" s="6">
        <f t="shared" si="21"/>
        <v>536.82162301213907</v>
      </c>
      <c r="D296" s="6">
        <f t="shared" si="22"/>
        <v>150.30183509952852</v>
      </c>
      <c r="E296" s="6">
        <f t="shared" si="23"/>
        <v>386.51978791261058</v>
      </c>
      <c r="F296" s="4"/>
      <c r="G296" s="6">
        <v>0</v>
      </c>
      <c r="H296" s="6">
        <f t="shared" si="24"/>
        <v>35685.920635974231</v>
      </c>
    </row>
    <row r="297" spans="1:8" ht="21" x14ac:dyDescent="0.35">
      <c r="A297" s="4">
        <v>283</v>
      </c>
      <c r="B297" s="6">
        <f t="shared" si="20"/>
        <v>35685.920635974231</v>
      </c>
      <c r="C297" s="6">
        <f t="shared" si="21"/>
        <v>536.82162301213907</v>
      </c>
      <c r="D297" s="6">
        <f t="shared" si="22"/>
        <v>148.69133598322597</v>
      </c>
      <c r="E297" s="6">
        <f t="shared" si="23"/>
        <v>388.13028702891313</v>
      </c>
      <c r="F297" s="4"/>
      <c r="G297" s="6">
        <v>0</v>
      </c>
      <c r="H297" s="6">
        <f t="shared" si="24"/>
        <v>35297.790348945317</v>
      </c>
    </row>
    <row r="298" spans="1:8" ht="21" x14ac:dyDescent="0.35">
      <c r="A298" s="4">
        <v>284</v>
      </c>
      <c r="B298" s="6">
        <f t="shared" si="20"/>
        <v>35297.790348945317</v>
      </c>
      <c r="C298" s="6">
        <f t="shared" si="21"/>
        <v>536.82162301213907</v>
      </c>
      <c r="D298" s="6">
        <f t="shared" si="22"/>
        <v>147.07412645393882</v>
      </c>
      <c r="E298" s="6">
        <f t="shared" si="23"/>
        <v>389.74749655820028</v>
      </c>
      <c r="F298" s="4"/>
      <c r="G298" s="6">
        <v>0</v>
      </c>
      <c r="H298" s="6">
        <f t="shared" si="24"/>
        <v>34908.042852387116</v>
      </c>
    </row>
    <row r="299" spans="1:8" ht="21" x14ac:dyDescent="0.35">
      <c r="A299" s="4">
        <v>285</v>
      </c>
      <c r="B299" s="6">
        <f t="shared" si="20"/>
        <v>34908.042852387116</v>
      </c>
      <c r="C299" s="6">
        <f t="shared" si="21"/>
        <v>536.82162301213907</v>
      </c>
      <c r="D299" s="6">
        <f t="shared" si="22"/>
        <v>145.45017855161299</v>
      </c>
      <c r="E299" s="6">
        <f t="shared" si="23"/>
        <v>391.37144446052605</v>
      </c>
      <c r="F299" s="4"/>
      <c r="G299" s="6">
        <v>0</v>
      </c>
      <c r="H299" s="6">
        <f t="shared" si="24"/>
        <v>34516.671407926588</v>
      </c>
    </row>
    <row r="300" spans="1:8" ht="21" x14ac:dyDescent="0.35">
      <c r="A300" s="4">
        <v>286</v>
      </c>
      <c r="B300" s="6">
        <f t="shared" si="20"/>
        <v>34516.671407926588</v>
      </c>
      <c r="C300" s="6">
        <f t="shared" si="21"/>
        <v>536.82162301213907</v>
      </c>
      <c r="D300" s="6">
        <f t="shared" si="22"/>
        <v>143.81946419969412</v>
      </c>
      <c r="E300" s="6">
        <f t="shared" si="23"/>
        <v>393.00215881244492</v>
      </c>
      <c r="F300" s="4"/>
      <c r="G300" s="6">
        <v>0</v>
      </c>
      <c r="H300" s="6">
        <f t="shared" si="24"/>
        <v>34123.669249114144</v>
      </c>
    </row>
    <row r="301" spans="1:8" ht="21" x14ac:dyDescent="0.35">
      <c r="A301" s="4">
        <v>287</v>
      </c>
      <c r="B301" s="6">
        <f t="shared" si="20"/>
        <v>34123.669249114144</v>
      </c>
      <c r="C301" s="6">
        <f t="shared" si="21"/>
        <v>536.82162301213907</v>
      </c>
      <c r="D301" s="6">
        <f t="shared" si="22"/>
        <v>142.18195520464226</v>
      </c>
      <c r="E301" s="6">
        <f t="shared" si="23"/>
        <v>394.63966780749683</v>
      </c>
      <c r="F301" s="4"/>
      <c r="G301" s="6">
        <v>0</v>
      </c>
      <c r="H301" s="6">
        <f t="shared" si="24"/>
        <v>33729.029581306648</v>
      </c>
    </row>
    <row r="302" spans="1:8" ht="21" x14ac:dyDescent="0.35">
      <c r="A302" s="4">
        <v>288</v>
      </c>
      <c r="B302" s="6">
        <f t="shared" si="20"/>
        <v>33729.029581306648</v>
      </c>
      <c r="C302" s="6">
        <f t="shared" si="21"/>
        <v>536.82162301213907</v>
      </c>
      <c r="D302" s="6">
        <f t="shared" si="22"/>
        <v>140.53762325544437</v>
      </c>
      <c r="E302" s="6">
        <f t="shared" si="23"/>
        <v>396.2839997566947</v>
      </c>
      <c r="F302" s="4"/>
      <c r="G302" s="6">
        <v>0</v>
      </c>
      <c r="H302" s="6">
        <f t="shared" si="24"/>
        <v>33332.745581549956</v>
      </c>
    </row>
    <row r="303" spans="1:8" ht="21" x14ac:dyDescent="0.35">
      <c r="A303" s="4">
        <v>289</v>
      </c>
      <c r="B303" s="6">
        <f t="shared" si="20"/>
        <v>33332.745581549956</v>
      </c>
      <c r="C303" s="6">
        <f t="shared" si="21"/>
        <v>536.82162301213907</v>
      </c>
      <c r="D303" s="6">
        <f t="shared" si="22"/>
        <v>138.88643992312481</v>
      </c>
      <c r="E303" s="6">
        <f t="shared" si="23"/>
        <v>397.93518308901423</v>
      </c>
      <c r="F303" s="4"/>
      <c r="G303" s="6">
        <v>0</v>
      </c>
      <c r="H303" s="6">
        <f t="shared" si="24"/>
        <v>32934.810398460941</v>
      </c>
    </row>
    <row r="304" spans="1:8" ht="21" x14ac:dyDescent="0.35">
      <c r="A304" s="4">
        <v>290</v>
      </c>
      <c r="B304" s="6">
        <f t="shared" si="20"/>
        <v>32934.810398460941</v>
      </c>
      <c r="C304" s="6">
        <f t="shared" si="21"/>
        <v>536.82162301213907</v>
      </c>
      <c r="D304" s="6">
        <f t="shared" si="22"/>
        <v>137.22837666025393</v>
      </c>
      <c r="E304" s="6">
        <f t="shared" si="23"/>
        <v>399.59324635188511</v>
      </c>
      <c r="F304" s="4"/>
      <c r="G304" s="6">
        <v>0</v>
      </c>
      <c r="H304" s="6">
        <f t="shared" si="24"/>
        <v>32535.217152109057</v>
      </c>
    </row>
    <row r="305" spans="1:8" ht="21" x14ac:dyDescent="0.35">
      <c r="A305" s="4">
        <v>291</v>
      </c>
      <c r="B305" s="6">
        <f t="shared" si="20"/>
        <v>32535.217152109057</v>
      </c>
      <c r="C305" s="6">
        <f t="shared" si="21"/>
        <v>536.82162301213907</v>
      </c>
      <c r="D305" s="6">
        <f t="shared" si="22"/>
        <v>135.56340480045441</v>
      </c>
      <c r="E305" s="6">
        <f t="shared" si="23"/>
        <v>401.25821821168466</v>
      </c>
      <c r="F305" s="4"/>
      <c r="G305" s="6">
        <v>0</v>
      </c>
      <c r="H305" s="6">
        <f t="shared" si="24"/>
        <v>32133.958933897371</v>
      </c>
    </row>
    <row r="306" spans="1:8" ht="21" x14ac:dyDescent="0.35">
      <c r="A306" s="4">
        <v>292</v>
      </c>
      <c r="B306" s="6">
        <f t="shared" si="20"/>
        <v>32133.958933897371</v>
      </c>
      <c r="C306" s="6">
        <f t="shared" si="21"/>
        <v>536.82162301213907</v>
      </c>
      <c r="D306" s="6">
        <f t="shared" si="22"/>
        <v>133.8914955579057</v>
      </c>
      <c r="E306" s="6">
        <f t="shared" si="23"/>
        <v>402.93012745423334</v>
      </c>
      <c r="F306" s="4"/>
      <c r="G306" s="6">
        <v>0</v>
      </c>
      <c r="H306" s="6">
        <f t="shared" si="24"/>
        <v>31731.028806443137</v>
      </c>
    </row>
    <row r="307" spans="1:8" ht="21" x14ac:dyDescent="0.35">
      <c r="A307" s="4">
        <v>293</v>
      </c>
      <c r="B307" s="6">
        <f t="shared" si="20"/>
        <v>31731.028806443137</v>
      </c>
      <c r="C307" s="6">
        <f t="shared" si="21"/>
        <v>536.82162301213907</v>
      </c>
      <c r="D307" s="6">
        <f t="shared" si="22"/>
        <v>132.21262002684639</v>
      </c>
      <c r="E307" s="6">
        <f t="shared" si="23"/>
        <v>404.6090029852927</v>
      </c>
      <c r="F307" s="4"/>
      <c r="G307" s="6">
        <v>0</v>
      </c>
      <c r="H307" s="6">
        <f t="shared" si="24"/>
        <v>31326.419803457844</v>
      </c>
    </row>
    <row r="308" spans="1:8" ht="21" x14ac:dyDescent="0.35">
      <c r="A308" s="4">
        <v>294</v>
      </c>
      <c r="B308" s="6">
        <f t="shared" si="20"/>
        <v>31326.419803457844</v>
      </c>
      <c r="C308" s="6">
        <f t="shared" si="21"/>
        <v>536.82162301213907</v>
      </c>
      <c r="D308" s="6">
        <f t="shared" si="22"/>
        <v>130.52674918107434</v>
      </c>
      <c r="E308" s="6">
        <f t="shared" si="23"/>
        <v>406.29487383106471</v>
      </c>
      <c r="F308" s="4"/>
      <c r="G308" s="6">
        <v>0</v>
      </c>
      <c r="H308" s="6">
        <f t="shared" si="24"/>
        <v>30920.124929626778</v>
      </c>
    </row>
    <row r="309" spans="1:8" ht="21" x14ac:dyDescent="0.35">
      <c r="A309" s="4">
        <v>295</v>
      </c>
      <c r="B309" s="6">
        <f t="shared" si="20"/>
        <v>30920.124929626778</v>
      </c>
      <c r="C309" s="6">
        <f t="shared" si="21"/>
        <v>536.82162301213907</v>
      </c>
      <c r="D309" s="6">
        <f t="shared" si="22"/>
        <v>128.83385387344489</v>
      </c>
      <c r="E309" s="6">
        <f t="shared" si="23"/>
        <v>407.98776913869415</v>
      </c>
      <c r="F309" s="4"/>
      <c r="G309" s="6">
        <v>0</v>
      </c>
      <c r="H309" s="6">
        <f t="shared" si="24"/>
        <v>30512.137160488084</v>
      </c>
    </row>
    <row r="310" spans="1:8" ht="21" x14ac:dyDescent="0.35">
      <c r="A310" s="4">
        <v>296</v>
      </c>
      <c r="B310" s="6">
        <f t="shared" si="20"/>
        <v>30512.137160488084</v>
      </c>
      <c r="C310" s="6">
        <f t="shared" si="21"/>
        <v>536.82162301213907</v>
      </c>
      <c r="D310" s="6">
        <f t="shared" si="22"/>
        <v>127.13390483536702</v>
      </c>
      <c r="E310" s="6">
        <f t="shared" si="23"/>
        <v>409.68771817677202</v>
      </c>
      <c r="F310" s="4"/>
      <c r="G310" s="6">
        <v>0</v>
      </c>
      <c r="H310" s="6">
        <f t="shared" si="24"/>
        <v>30102.449442311314</v>
      </c>
    </row>
    <row r="311" spans="1:8" ht="21" x14ac:dyDescent="0.35">
      <c r="A311" s="4">
        <v>297</v>
      </c>
      <c r="B311" s="6">
        <f t="shared" si="20"/>
        <v>30102.449442311314</v>
      </c>
      <c r="C311" s="6">
        <f t="shared" si="21"/>
        <v>536.82162301213907</v>
      </c>
      <c r="D311" s="6">
        <f t="shared" si="22"/>
        <v>125.42687267629714</v>
      </c>
      <c r="E311" s="6">
        <f t="shared" si="23"/>
        <v>411.39475033584193</v>
      </c>
      <c r="F311" s="4"/>
      <c r="G311" s="6">
        <v>0</v>
      </c>
      <c r="H311" s="6">
        <f t="shared" si="24"/>
        <v>29691.054691975471</v>
      </c>
    </row>
    <row r="312" spans="1:8" ht="21" x14ac:dyDescent="0.35">
      <c r="A312" s="4">
        <v>298</v>
      </c>
      <c r="B312" s="6">
        <f t="shared" si="20"/>
        <v>29691.054691975471</v>
      </c>
      <c r="C312" s="6">
        <f t="shared" si="21"/>
        <v>536.82162301213907</v>
      </c>
      <c r="D312" s="6">
        <f t="shared" si="22"/>
        <v>123.71272788323112</v>
      </c>
      <c r="E312" s="6">
        <f t="shared" si="23"/>
        <v>413.10889512890793</v>
      </c>
      <c r="F312" s="4"/>
      <c r="G312" s="6">
        <v>0</v>
      </c>
      <c r="H312" s="6">
        <f t="shared" si="24"/>
        <v>29277.945796846561</v>
      </c>
    </row>
    <row r="313" spans="1:8" ht="21" x14ac:dyDescent="0.35">
      <c r="A313" s="4">
        <v>299</v>
      </c>
      <c r="B313" s="6">
        <f t="shared" si="20"/>
        <v>29277.945796846561</v>
      </c>
      <c r="C313" s="6">
        <f t="shared" si="21"/>
        <v>536.82162301213907</v>
      </c>
      <c r="D313" s="6">
        <f t="shared" si="22"/>
        <v>121.991440820194</v>
      </c>
      <c r="E313" s="6">
        <f t="shared" si="23"/>
        <v>414.83018219194508</v>
      </c>
      <c r="F313" s="4"/>
      <c r="G313" s="6">
        <v>0</v>
      </c>
      <c r="H313" s="6">
        <f t="shared" si="24"/>
        <v>28863.115614654616</v>
      </c>
    </row>
    <row r="314" spans="1:8" ht="21" x14ac:dyDescent="0.35">
      <c r="A314" s="4">
        <v>300</v>
      </c>
      <c r="B314" s="6">
        <f t="shared" si="20"/>
        <v>28863.115614654616</v>
      </c>
      <c r="C314" s="6">
        <f t="shared" si="21"/>
        <v>536.82162301213907</v>
      </c>
      <c r="D314" s="6">
        <f t="shared" si="22"/>
        <v>120.26298172772756</v>
      </c>
      <c r="E314" s="6">
        <f t="shared" si="23"/>
        <v>416.55864128441152</v>
      </c>
      <c r="F314" s="4"/>
      <c r="G314" s="6">
        <v>0</v>
      </c>
      <c r="H314" s="6">
        <f t="shared" si="24"/>
        <v>28446.556973370203</v>
      </c>
    </row>
    <row r="315" spans="1:8" ht="21" x14ac:dyDescent="0.35">
      <c r="A315" s="4">
        <v>301</v>
      </c>
      <c r="B315" s="6">
        <f t="shared" si="20"/>
        <v>28446.556973370203</v>
      </c>
      <c r="C315" s="6">
        <f t="shared" si="21"/>
        <v>536.82162301213907</v>
      </c>
      <c r="D315" s="6">
        <f t="shared" si="22"/>
        <v>118.52732072237585</v>
      </c>
      <c r="E315" s="6">
        <f t="shared" si="23"/>
        <v>418.29430228976321</v>
      </c>
      <c r="F315" s="4"/>
      <c r="G315" s="6">
        <v>0</v>
      </c>
      <c r="H315" s="6">
        <f t="shared" si="24"/>
        <v>28028.26267108044</v>
      </c>
    </row>
    <row r="316" spans="1:8" ht="21" x14ac:dyDescent="0.35">
      <c r="A316" s="4">
        <v>302</v>
      </c>
      <c r="B316" s="6">
        <f t="shared" si="20"/>
        <v>28028.26267108044</v>
      </c>
      <c r="C316" s="6">
        <f t="shared" si="21"/>
        <v>536.82162301213907</v>
      </c>
      <c r="D316" s="6">
        <f t="shared" si="22"/>
        <v>116.7844277961685</v>
      </c>
      <c r="E316" s="6">
        <f t="shared" si="23"/>
        <v>420.03719521597054</v>
      </c>
      <c r="F316" s="4"/>
      <c r="G316" s="6">
        <v>0</v>
      </c>
      <c r="H316" s="6">
        <f t="shared" si="24"/>
        <v>27608.22547586447</v>
      </c>
    </row>
    <row r="317" spans="1:8" ht="21" x14ac:dyDescent="0.35">
      <c r="A317" s="4">
        <v>303</v>
      </c>
      <c r="B317" s="6">
        <f t="shared" si="20"/>
        <v>27608.22547586447</v>
      </c>
      <c r="C317" s="6">
        <f t="shared" si="21"/>
        <v>536.82162301213907</v>
      </c>
      <c r="D317" s="6">
        <f t="shared" si="22"/>
        <v>115.03427281610196</v>
      </c>
      <c r="E317" s="6">
        <f t="shared" si="23"/>
        <v>421.7873501960371</v>
      </c>
      <c r="F317" s="4"/>
      <c r="G317" s="6">
        <v>0</v>
      </c>
      <c r="H317" s="6">
        <f t="shared" si="24"/>
        <v>27186.438125668432</v>
      </c>
    </row>
    <row r="318" spans="1:8" ht="21" x14ac:dyDescent="0.35">
      <c r="A318" s="4">
        <v>304</v>
      </c>
      <c r="B318" s="6">
        <f t="shared" si="20"/>
        <v>27186.438125668432</v>
      </c>
      <c r="C318" s="6">
        <f t="shared" si="21"/>
        <v>536.82162301213907</v>
      </c>
      <c r="D318" s="6">
        <f t="shared" si="22"/>
        <v>113.27682552361847</v>
      </c>
      <c r="E318" s="6">
        <f t="shared" si="23"/>
        <v>423.5447974885206</v>
      </c>
      <c r="F318" s="4"/>
      <c r="G318" s="6">
        <v>0</v>
      </c>
      <c r="H318" s="6">
        <f t="shared" si="24"/>
        <v>26762.893328179911</v>
      </c>
    </row>
    <row r="319" spans="1:8" ht="21" x14ac:dyDescent="0.35">
      <c r="A319" s="4">
        <v>305</v>
      </c>
      <c r="B319" s="6">
        <f t="shared" si="20"/>
        <v>26762.893328179911</v>
      </c>
      <c r="C319" s="6">
        <f t="shared" si="21"/>
        <v>536.82162301213907</v>
      </c>
      <c r="D319" s="6">
        <f t="shared" si="22"/>
        <v>111.51205553408296</v>
      </c>
      <c r="E319" s="6">
        <f t="shared" si="23"/>
        <v>425.30956747805612</v>
      </c>
      <c r="F319" s="4"/>
      <c r="G319" s="6">
        <v>0</v>
      </c>
      <c r="H319" s="6">
        <f t="shared" si="24"/>
        <v>26337.583760701855</v>
      </c>
    </row>
    <row r="320" spans="1:8" ht="21" x14ac:dyDescent="0.35">
      <c r="A320" s="4">
        <v>306</v>
      </c>
      <c r="B320" s="6">
        <f t="shared" si="20"/>
        <v>26337.583760701855</v>
      </c>
      <c r="C320" s="6">
        <f t="shared" si="21"/>
        <v>536.82162301213907</v>
      </c>
      <c r="D320" s="6">
        <f t="shared" si="22"/>
        <v>109.73993233625772</v>
      </c>
      <c r="E320" s="6">
        <f t="shared" si="23"/>
        <v>427.08169067588136</v>
      </c>
      <c r="F320" s="4"/>
      <c r="G320" s="6">
        <v>0</v>
      </c>
      <c r="H320" s="6">
        <f t="shared" si="24"/>
        <v>25910.502070025974</v>
      </c>
    </row>
    <row r="321" spans="1:8" ht="21" x14ac:dyDescent="0.35">
      <c r="A321" s="4">
        <v>307</v>
      </c>
      <c r="B321" s="6">
        <f t="shared" si="20"/>
        <v>25910.502070025974</v>
      </c>
      <c r="C321" s="6">
        <f t="shared" si="21"/>
        <v>536.82162301213907</v>
      </c>
      <c r="D321" s="6">
        <f t="shared" si="22"/>
        <v>107.96042529177488</v>
      </c>
      <c r="E321" s="6">
        <f t="shared" si="23"/>
        <v>428.8611977203642</v>
      </c>
      <c r="F321" s="4"/>
      <c r="G321" s="6">
        <v>0</v>
      </c>
      <c r="H321" s="6">
        <f t="shared" si="24"/>
        <v>25481.640872305608</v>
      </c>
    </row>
    <row r="322" spans="1:8" ht="21" x14ac:dyDescent="0.35">
      <c r="A322" s="4">
        <v>308</v>
      </c>
      <c r="B322" s="6">
        <f t="shared" si="20"/>
        <v>25481.640872305608</v>
      </c>
      <c r="C322" s="6">
        <f t="shared" si="21"/>
        <v>536.82162301213907</v>
      </c>
      <c r="D322" s="6">
        <f t="shared" si="22"/>
        <v>106.1735036346067</v>
      </c>
      <c r="E322" s="6">
        <f t="shared" si="23"/>
        <v>430.64811937753234</v>
      </c>
      <c r="F322" s="4"/>
      <c r="G322" s="6">
        <v>0</v>
      </c>
      <c r="H322" s="6">
        <f t="shared" si="24"/>
        <v>25050.992752928076</v>
      </c>
    </row>
    <row r="323" spans="1:8" ht="21" x14ac:dyDescent="0.35">
      <c r="A323" s="4">
        <v>309</v>
      </c>
      <c r="B323" s="6">
        <f t="shared" si="20"/>
        <v>25050.992752928076</v>
      </c>
      <c r="C323" s="6">
        <f t="shared" si="21"/>
        <v>536.82162301213907</v>
      </c>
      <c r="D323" s="6">
        <f t="shared" si="22"/>
        <v>104.37913647053365</v>
      </c>
      <c r="E323" s="6">
        <f t="shared" si="23"/>
        <v>432.44248654160543</v>
      </c>
      <c r="F323" s="4"/>
      <c r="G323" s="6">
        <v>0</v>
      </c>
      <c r="H323" s="6">
        <f t="shared" si="24"/>
        <v>24618.550266386472</v>
      </c>
    </row>
    <row r="324" spans="1:8" ht="21" x14ac:dyDescent="0.35">
      <c r="A324" s="4">
        <v>310</v>
      </c>
      <c r="B324" s="6">
        <f t="shared" si="20"/>
        <v>24618.550266386472</v>
      </c>
      <c r="C324" s="6">
        <f t="shared" si="21"/>
        <v>536.82162301213907</v>
      </c>
      <c r="D324" s="6">
        <f t="shared" si="22"/>
        <v>102.57729277661029</v>
      </c>
      <c r="E324" s="6">
        <f t="shared" si="23"/>
        <v>434.24433023552876</v>
      </c>
      <c r="F324" s="4"/>
      <c r="G324" s="6">
        <v>0</v>
      </c>
      <c r="H324" s="6">
        <f t="shared" si="24"/>
        <v>24184.305936150944</v>
      </c>
    </row>
    <row r="325" spans="1:8" ht="21" x14ac:dyDescent="0.35">
      <c r="A325" s="4">
        <v>311</v>
      </c>
      <c r="B325" s="6">
        <f t="shared" si="20"/>
        <v>24184.305936150944</v>
      </c>
      <c r="C325" s="6">
        <f t="shared" si="21"/>
        <v>536.82162301213907</v>
      </c>
      <c r="D325" s="6">
        <f t="shared" si="22"/>
        <v>100.76794140062893</v>
      </c>
      <c r="E325" s="6">
        <f t="shared" si="23"/>
        <v>436.05368161151011</v>
      </c>
      <c r="F325" s="4"/>
      <c r="G325" s="6">
        <v>0</v>
      </c>
      <c r="H325" s="6">
        <f t="shared" si="24"/>
        <v>23748.252254539435</v>
      </c>
    </row>
    <row r="326" spans="1:8" ht="21" x14ac:dyDescent="0.35">
      <c r="A326" s="4">
        <v>312</v>
      </c>
      <c r="B326" s="6">
        <f t="shared" si="20"/>
        <v>23748.252254539435</v>
      </c>
      <c r="C326" s="6">
        <f t="shared" si="21"/>
        <v>536.82162301213907</v>
      </c>
      <c r="D326" s="6">
        <f t="shared" si="22"/>
        <v>98.95105106058098</v>
      </c>
      <c r="E326" s="6">
        <f t="shared" si="23"/>
        <v>437.87057195155808</v>
      </c>
      <c r="F326" s="4"/>
      <c r="G326" s="6">
        <v>0</v>
      </c>
      <c r="H326" s="6">
        <f t="shared" si="24"/>
        <v>23310.381682587878</v>
      </c>
    </row>
    <row r="327" spans="1:8" ht="21" x14ac:dyDescent="0.35">
      <c r="A327" s="4">
        <v>313</v>
      </c>
      <c r="B327" s="6">
        <f t="shared" si="20"/>
        <v>23310.381682587878</v>
      </c>
      <c r="C327" s="6">
        <f t="shared" si="21"/>
        <v>536.82162301213907</v>
      </c>
      <c r="D327" s="6">
        <f t="shared" si="22"/>
        <v>97.126590344116153</v>
      </c>
      <c r="E327" s="6">
        <f t="shared" si="23"/>
        <v>439.69503266802292</v>
      </c>
      <c r="F327" s="4"/>
      <c r="G327" s="6">
        <v>0</v>
      </c>
      <c r="H327" s="6">
        <f t="shared" si="24"/>
        <v>22870.686649919855</v>
      </c>
    </row>
    <row r="328" spans="1:8" ht="21" x14ac:dyDescent="0.35">
      <c r="A328" s="4">
        <v>314</v>
      </c>
      <c r="B328" s="6">
        <f t="shared" si="20"/>
        <v>22870.686649919855</v>
      </c>
      <c r="C328" s="6">
        <f t="shared" si="21"/>
        <v>536.82162301213907</v>
      </c>
      <c r="D328" s="6">
        <f t="shared" si="22"/>
        <v>95.294527707999393</v>
      </c>
      <c r="E328" s="6">
        <f t="shared" si="23"/>
        <v>441.52709530413966</v>
      </c>
      <c r="F328" s="4"/>
      <c r="G328" s="6">
        <v>0</v>
      </c>
      <c r="H328" s="6">
        <f t="shared" si="24"/>
        <v>22429.159554615715</v>
      </c>
    </row>
    <row r="329" spans="1:8" ht="21" x14ac:dyDescent="0.35">
      <c r="A329" s="4">
        <v>315</v>
      </c>
      <c r="B329" s="6">
        <f t="shared" si="20"/>
        <v>22429.159554615715</v>
      </c>
      <c r="C329" s="6">
        <f t="shared" si="21"/>
        <v>536.82162301213907</v>
      </c>
      <c r="D329" s="6">
        <f t="shared" si="22"/>
        <v>93.454831477565477</v>
      </c>
      <c r="E329" s="6">
        <f t="shared" si="23"/>
        <v>443.36679153457362</v>
      </c>
      <c r="F329" s="4"/>
      <c r="G329" s="6">
        <v>0</v>
      </c>
      <c r="H329" s="6">
        <f t="shared" si="24"/>
        <v>21985.792763081143</v>
      </c>
    </row>
    <row r="330" spans="1:8" ht="21" x14ac:dyDescent="0.35">
      <c r="A330" s="4">
        <v>316</v>
      </c>
      <c r="B330" s="6">
        <f t="shared" si="20"/>
        <v>21985.792763081143</v>
      </c>
      <c r="C330" s="6">
        <f t="shared" si="21"/>
        <v>536.82162301213907</v>
      </c>
      <c r="D330" s="6">
        <f t="shared" si="22"/>
        <v>91.607469846171426</v>
      </c>
      <c r="E330" s="6">
        <f t="shared" si="23"/>
        <v>445.21415316596767</v>
      </c>
      <c r="F330" s="4"/>
      <c r="G330" s="6">
        <v>0</v>
      </c>
      <c r="H330" s="6">
        <f t="shared" si="24"/>
        <v>21540.578609915174</v>
      </c>
    </row>
    <row r="331" spans="1:8" ht="21" x14ac:dyDescent="0.35">
      <c r="A331" s="4">
        <v>317</v>
      </c>
      <c r="B331" s="6">
        <f t="shared" si="20"/>
        <v>21540.578609915174</v>
      </c>
      <c r="C331" s="6">
        <f t="shared" si="21"/>
        <v>536.82162301213907</v>
      </c>
      <c r="D331" s="6">
        <f t="shared" si="22"/>
        <v>89.752410874646557</v>
      </c>
      <c r="E331" s="6">
        <f t="shared" si="23"/>
        <v>447.06921213749251</v>
      </c>
      <c r="F331" s="4"/>
      <c r="G331" s="6">
        <v>0</v>
      </c>
      <c r="H331" s="6">
        <f t="shared" si="24"/>
        <v>21093.509397777681</v>
      </c>
    </row>
    <row r="332" spans="1:8" ht="21" x14ac:dyDescent="0.35">
      <c r="A332" s="4">
        <v>318</v>
      </c>
      <c r="B332" s="6">
        <f t="shared" si="20"/>
        <v>21093.509397777681</v>
      </c>
      <c r="C332" s="6">
        <f t="shared" si="21"/>
        <v>536.82162301213907</v>
      </c>
      <c r="D332" s="6">
        <f t="shared" si="22"/>
        <v>87.889622490740337</v>
      </c>
      <c r="E332" s="6">
        <f t="shared" si="23"/>
        <v>448.93200052139872</v>
      </c>
      <c r="F332" s="4"/>
      <c r="G332" s="6">
        <v>0</v>
      </c>
      <c r="H332" s="6">
        <f t="shared" si="24"/>
        <v>20644.577397256282</v>
      </c>
    </row>
    <row r="333" spans="1:8" ht="21" x14ac:dyDescent="0.35">
      <c r="A333" s="4">
        <v>319</v>
      </c>
      <c r="B333" s="6">
        <f t="shared" si="20"/>
        <v>20644.577397256282</v>
      </c>
      <c r="C333" s="6">
        <f t="shared" si="21"/>
        <v>536.82162301213907</v>
      </c>
      <c r="D333" s="6">
        <f t="shared" si="22"/>
        <v>86.019072488567843</v>
      </c>
      <c r="E333" s="6">
        <f t="shared" si="23"/>
        <v>450.8025505235712</v>
      </c>
      <c r="F333" s="4"/>
      <c r="G333" s="6">
        <v>0</v>
      </c>
      <c r="H333" s="6">
        <f t="shared" si="24"/>
        <v>20193.774846732711</v>
      </c>
    </row>
    <row r="334" spans="1:8" ht="21" x14ac:dyDescent="0.35">
      <c r="A334" s="4">
        <v>320</v>
      </c>
      <c r="B334" s="6">
        <f t="shared" si="20"/>
        <v>20193.774846732711</v>
      </c>
      <c r="C334" s="6">
        <f t="shared" si="21"/>
        <v>536.82162301213907</v>
      </c>
      <c r="D334" s="6">
        <f t="shared" si="22"/>
        <v>84.140728528052961</v>
      </c>
      <c r="E334" s="6">
        <f t="shared" si="23"/>
        <v>452.68089448408614</v>
      </c>
      <c r="F334" s="4"/>
      <c r="G334" s="6">
        <v>0</v>
      </c>
      <c r="H334" s="6">
        <f t="shared" si="24"/>
        <v>19741.093952248626</v>
      </c>
    </row>
    <row r="335" spans="1:8" ht="21" x14ac:dyDescent="0.35">
      <c r="A335" s="4">
        <v>321</v>
      </c>
      <c r="B335" s="6">
        <f t="shared" si="20"/>
        <v>19741.093952248626</v>
      </c>
      <c r="C335" s="6">
        <f t="shared" si="21"/>
        <v>536.82162301213907</v>
      </c>
      <c r="D335" s="6">
        <f t="shared" si="22"/>
        <v>82.254558134369276</v>
      </c>
      <c r="E335" s="6">
        <f t="shared" si="23"/>
        <v>454.56706487776978</v>
      </c>
      <c r="F335" s="4"/>
      <c r="G335" s="6">
        <v>0</v>
      </c>
      <c r="H335" s="6">
        <f t="shared" si="24"/>
        <v>19286.526887370856</v>
      </c>
    </row>
    <row r="336" spans="1:8" ht="21" x14ac:dyDescent="0.35">
      <c r="A336" s="4">
        <v>322</v>
      </c>
      <c r="B336" s="6">
        <f t="shared" si="20"/>
        <v>19286.526887370856</v>
      </c>
      <c r="C336" s="6">
        <f t="shared" si="21"/>
        <v>536.82162301213907</v>
      </c>
      <c r="D336" s="6">
        <f t="shared" si="22"/>
        <v>80.36052869737857</v>
      </c>
      <c r="E336" s="6">
        <f t="shared" si="23"/>
        <v>456.46109431476049</v>
      </c>
      <c r="F336" s="4"/>
      <c r="G336" s="6">
        <v>0</v>
      </c>
      <c r="H336" s="6">
        <f t="shared" si="24"/>
        <v>18830.065793056096</v>
      </c>
    </row>
    <row r="337" spans="1:8" ht="21" x14ac:dyDescent="0.35">
      <c r="A337" s="4">
        <v>323</v>
      </c>
      <c r="B337" s="6">
        <f t="shared" ref="B337:B374" si="25">IF(H336&lt;=0,0,H336)</f>
        <v>18830.065793056096</v>
      </c>
      <c r="C337" s="6">
        <f t="shared" ref="C337:C374" si="26">IF(H336&lt;=0,0,$N$2)</f>
        <v>536.82162301213907</v>
      </c>
      <c r="D337" s="6">
        <f t="shared" ref="D337:D374" si="27">IF(H336&lt;=0,0,B337*($F$9/12))</f>
        <v>78.458607471067069</v>
      </c>
      <c r="E337" s="6">
        <f t="shared" ref="E337:E374" si="28">IF(H336&lt;=0,0,(C337-D337))</f>
        <v>458.363015541072</v>
      </c>
      <c r="F337" s="4"/>
      <c r="G337" s="6">
        <v>0</v>
      </c>
      <c r="H337" s="6">
        <f t="shared" ref="H337:H374" si="29">IF((B337-E337-G337)&lt;=0,0,(B337-E337-G337))</f>
        <v>18371.702777515024</v>
      </c>
    </row>
    <row r="338" spans="1:8" ht="21" x14ac:dyDescent="0.35">
      <c r="A338" s="4">
        <v>324</v>
      </c>
      <c r="B338" s="6">
        <f t="shared" si="25"/>
        <v>18371.702777515024</v>
      </c>
      <c r="C338" s="6">
        <f t="shared" si="26"/>
        <v>536.82162301213907</v>
      </c>
      <c r="D338" s="6">
        <f t="shared" si="27"/>
        <v>76.548761572979259</v>
      </c>
      <c r="E338" s="6">
        <f t="shared" si="28"/>
        <v>460.27286143915978</v>
      </c>
      <c r="F338" s="4"/>
      <c r="G338" s="6">
        <v>0</v>
      </c>
      <c r="H338" s="6">
        <f t="shared" si="29"/>
        <v>17911.429916075864</v>
      </c>
    </row>
    <row r="339" spans="1:8" ht="21" x14ac:dyDescent="0.35">
      <c r="A339" s="4">
        <v>325</v>
      </c>
      <c r="B339" s="6">
        <f t="shared" si="25"/>
        <v>17911.429916075864</v>
      </c>
      <c r="C339" s="6">
        <f t="shared" si="26"/>
        <v>536.82162301213907</v>
      </c>
      <c r="D339" s="6">
        <f t="shared" si="27"/>
        <v>74.630957983649438</v>
      </c>
      <c r="E339" s="6">
        <f t="shared" si="28"/>
        <v>462.19066502848966</v>
      </c>
      <c r="F339" s="4"/>
      <c r="G339" s="6">
        <v>0</v>
      </c>
      <c r="H339" s="6">
        <f t="shared" si="29"/>
        <v>17449.239251047373</v>
      </c>
    </row>
    <row r="340" spans="1:8" ht="21" x14ac:dyDescent="0.35">
      <c r="A340" s="4">
        <v>326</v>
      </c>
      <c r="B340" s="6">
        <f t="shared" si="25"/>
        <v>17449.239251047373</v>
      </c>
      <c r="C340" s="6">
        <f t="shared" si="26"/>
        <v>536.82162301213907</v>
      </c>
      <c r="D340" s="6">
        <f t="shared" si="27"/>
        <v>72.705163546030718</v>
      </c>
      <c r="E340" s="6">
        <f t="shared" si="28"/>
        <v>464.11645946610838</v>
      </c>
      <c r="F340" s="4"/>
      <c r="G340" s="6">
        <v>0</v>
      </c>
      <c r="H340" s="6">
        <f t="shared" si="29"/>
        <v>16985.122791581263</v>
      </c>
    </row>
    <row r="341" spans="1:8" ht="21" x14ac:dyDescent="0.35">
      <c r="A341" s="4">
        <v>327</v>
      </c>
      <c r="B341" s="6">
        <f t="shared" si="25"/>
        <v>16985.122791581263</v>
      </c>
      <c r="C341" s="6">
        <f t="shared" si="26"/>
        <v>536.82162301213907</v>
      </c>
      <c r="D341" s="6">
        <f t="shared" si="27"/>
        <v>70.771344964921923</v>
      </c>
      <c r="E341" s="6">
        <f t="shared" si="28"/>
        <v>466.05027804721715</v>
      </c>
      <c r="F341" s="4"/>
      <c r="G341" s="6">
        <v>0</v>
      </c>
      <c r="H341" s="6">
        <f t="shared" si="29"/>
        <v>16519.072513534047</v>
      </c>
    </row>
    <row r="342" spans="1:8" ht="21" x14ac:dyDescent="0.35">
      <c r="A342" s="4">
        <v>328</v>
      </c>
      <c r="B342" s="6">
        <f t="shared" si="25"/>
        <v>16519.072513534047</v>
      </c>
      <c r="C342" s="6">
        <f t="shared" si="26"/>
        <v>536.82162301213907</v>
      </c>
      <c r="D342" s="6">
        <f t="shared" si="27"/>
        <v>68.829468806391858</v>
      </c>
      <c r="E342" s="6">
        <f t="shared" si="28"/>
        <v>467.99215420574723</v>
      </c>
      <c r="F342" s="4"/>
      <c r="G342" s="6">
        <v>0</v>
      </c>
      <c r="H342" s="6">
        <f t="shared" si="29"/>
        <v>16051.0803593283</v>
      </c>
    </row>
    <row r="343" spans="1:8" ht="21" x14ac:dyDescent="0.35">
      <c r="A343" s="4">
        <v>329</v>
      </c>
      <c r="B343" s="6">
        <f t="shared" si="25"/>
        <v>16051.0803593283</v>
      </c>
      <c r="C343" s="6">
        <f t="shared" si="26"/>
        <v>536.82162301213907</v>
      </c>
      <c r="D343" s="6">
        <f t="shared" si="27"/>
        <v>66.879501497201247</v>
      </c>
      <c r="E343" s="6">
        <f t="shared" si="28"/>
        <v>469.94212151493781</v>
      </c>
      <c r="F343" s="4"/>
      <c r="G343" s="6">
        <v>0</v>
      </c>
      <c r="H343" s="6">
        <f t="shared" si="29"/>
        <v>15581.138237813362</v>
      </c>
    </row>
    <row r="344" spans="1:8" ht="21" x14ac:dyDescent="0.35">
      <c r="A344" s="4">
        <v>330</v>
      </c>
      <c r="B344" s="6">
        <f t="shared" si="25"/>
        <v>15581.138237813362</v>
      </c>
      <c r="C344" s="6">
        <f t="shared" si="26"/>
        <v>536.82162301213907</v>
      </c>
      <c r="D344" s="6">
        <f t="shared" si="27"/>
        <v>64.921409324222338</v>
      </c>
      <c r="E344" s="6">
        <f t="shared" si="28"/>
        <v>471.90021368791673</v>
      </c>
      <c r="F344" s="4"/>
      <c r="G344" s="6">
        <v>0</v>
      </c>
      <c r="H344" s="6">
        <f t="shared" si="29"/>
        <v>15109.238024125445</v>
      </c>
    </row>
    <row r="345" spans="1:8" ht="21" x14ac:dyDescent="0.35">
      <c r="A345" s="4">
        <v>331</v>
      </c>
      <c r="B345" s="6">
        <f t="shared" si="25"/>
        <v>15109.238024125445</v>
      </c>
      <c r="C345" s="6">
        <f t="shared" si="26"/>
        <v>536.82162301213907</v>
      </c>
      <c r="D345" s="6">
        <f t="shared" si="27"/>
        <v>62.95515843385602</v>
      </c>
      <c r="E345" s="6">
        <f t="shared" si="28"/>
        <v>473.86646457828306</v>
      </c>
      <c r="F345" s="4"/>
      <c r="G345" s="6">
        <v>0</v>
      </c>
      <c r="H345" s="6">
        <f t="shared" si="29"/>
        <v>14635.371559547162</v>
      </c>
    </row>
    <row r="346" spans="1:8" ht="21" x14ac:dyDescent="0.35">
      <c r="A346" s="4">
        <v>332</v>
      </c>
      <c r="B346" s="6">
        <f t="shared" si="25"/>
        <v>14635.371559547162</v>
      </c>
      <c r="C346" s="6">
        <f t="shared" si="26"/>
        <v>536.82162301213907</v>
      </c>
      <c r="D346" s="6">
        <f t="shared" si="27"/>
        <v>60.980714831446505</v>
      </c>
      <c r="E346" s="6">
        <f t="shared" si="28"/>
        <v>475.84090818069257</v>
      </c>
      <c r="F346" s="4"/>
      <c r="G346" s="6">
        <v>0</v>
      </c>
      <c r="H346" s="6">
        <f t="shared" si="29"/>
        <v>14159.530651366469</v>
      </c>
    </row>
    <row r="347" spans="1:8" ht="21" x14ac:dyDescent="0.35">
      <c r="A347" s="4">
        <v>333</v>
      </c>
      <c r="B347" s="6">
        <f t="shared" si="25"/>
        <v>14159.530651366469</v>
      </c>
      <c r="C347" s="6">
        <f t="shared" si="26"/>
        <v>536.82162301213907</v>
      </c>
      <c r="D347" s="6">
        <f t="shared" si="27"/>
        <v>58.998044380693621</v>
      </c>
      <c r="E347" s="6">
        <f t="shared" si="28"/>
        <v>477.82357863144546</v>
      </c>
      <c r="F347" s="4"/>
      <c r="G347" s="6">
        <v>0</v>
      </c>
      <c r="H347" s="6">
        <f t="shared" si="29"/>
        <v>13681.707072735024</v>
      </c>
    </row>
    <row r="348" spans="1:8" ht="21" x14ac:dyDescent="0.35">
      <c r="A348" s="4">
        <v>334</v>
      </c>
      <c r="B348" s="6">
        <f t="shared" si="25"/>
        <v>13681.707072735024</v>
      </c>
      <c r="C348" s="6">
        <f t="shared" si="26"/>
        <v>536.82162301213907</v>
      </c>
      <c r="D348" s="6">
        <f t="shared" si="27"/>
        <v>57.007112803062597</v>
      </c>
      <c r="E348" s="6">
        <f t="shared" si="28"/>
        <v>479.8145102090765</v>
      </c>
      <c r="F348" s="4"/>
      <c r="G348" s="6">
        <v>0</v>
      </c>
      <c r="H348" s="6">
        <f t="shared" si="29"/>
        <v>13201.892562525947</v>
      </c>
    </row>
    <row r="349" spans="1:8" ht="21" x14ac:dyDescent="0.35">
      <c r="A349" s="4">
        <v>335</v>
      </c>
      <c r="B349" s="6">
        <f t="shared" si="25"/>
        <v>13201.892562525947</v>
      </c>
      <c r="C349" s="6">
        <f t="shared" si="26"/>
        <v>536.82162301213907</v>
      </c>
      <c r="D349" s="6">
        <f t="shared" si="27"/>
        <v>55.007885677191446</v>
      </c>
      <c r="E349" s="6">
        <f t="shared" si="28"/>
        <v>481.81373733494763</v>
      </c>
      <c r="F349" s="4"/>
      <c r="G349" s="6">
        <v>0</v>
      </c>
      <c r="H349" s="6">
        <f t="shared" si="29"/>
        <v>12720.078825191</v>
      </c>
    </row>
    <row r="350" spans="1:8" ht="21" x14ac:dyDescent="0.35">
      <c r="A350" s="4">
        <v>336</v>
      </c>
      <c r="B350" s="6">
        <f t="shared" si="25"/>
        <v>12720.078825191</v>
      </c>
      <c r="C350" s="6">
        <f t="shared" si="26"/>
        <v>536.82162301213907</v>
      </c>
      <c r="D350" s="6">
        <f t="shared" si="27"/>
        <v>53.000328438295831</v>
      </c>
      <c r="E350" s="6">
        <f t="shared" si="28"/>
        <v>483.82129457384326</v>
      </c>
      <c r="F350" s="4"/>
      <c r="G350" s="6">
        <v>0</v>
      </c>
      <c r="H350" s="6">
        <f t="shared" si="29"/>
        <v>12236.257530617157</v>
      </c>
    </row>
    <row r="351" spans="1:8" ht="21" x14ac:dyDescent="0.35">
      <c r="A351" s="4">
        <v>337</v>
      </c>
      <c r="B351" s="6">
        <f t="shared" si="25"/>
        <v>12236.257530617157</v>
      </c>
      <c r="C351" s="6">
        <f t="shared" si="26"/>
        <v>536.82162301213907</v>
      </c>
      <c r="D351" s="6">
        <f t="shared" si="27"/>
        <v>50.984406377571489</v>
      </c>
      <c r="E351" s="6">
        <f t="shared" si="28"/>
        <v>485.8372166345676</v>
      </c>
      <c r="F351" s="4"/>
      <c r="G351" s="6">
        <v>0</v>
      </c>
      <c r="H351" s="6">
        <f t="shared" si="29"/>
        <v>11750.42031398259</v>
      </c>
    </row>
    <row r="352" spans="1:8" ht="21" x14ac:dyDescent="0.35">
      <c r="A352" s="4">
        <v>338</v>
      </c>
      <c r="B352" s="6">
        <f t="shared" si="25"/>
        <v>11750.42031398259</v>
      </c>
      <c r="C352" s="6">
        <f t="shared" si="26"/>
        <v>536.82162301213907</v>
      </c>
      <c r="D352" s="6">
        <f t="shared" si="27"/>
        <v>48.960084641594122</v>
      </c>
      <c r="E352" s="6">
        <f t="shared" si="28"/>
        <v>487.86153837054496</v>
      </c>
      <c r="F352" s="4"/>
      <c r="G352" s="6">
        <v>0</v>
      </c>
      <c r="H352" s="6">
        <f t="shared" si="29"/>
        <v>11262.558775612044</v>
      </c>
    </row>
    <row r="353" spans="1:8" ht="21" x14ac:dyDescent="0.35">
      <c r="A353" s="4">
        <v>339</v>
      </c>
      <c r="B353" s="6">
        <f t="shared" si="25"/>
        <v>11262.558775612044</v>
      </c>
      <c r="C353" s="6">
        <f t="shared" si="26"/>
        <v>536.82162301213907</v>
      </c>
      <c r="D353" s="6">
        <f t="shared" si="27"/>
        <v>46.927328231716849</v>
      </c>
      <c r="E353" s="6">
        <f t="shared" si="28"/>
        <v>489.89429478042223</v>
      </c>
      <c r="F353" s="4"/>
      <c r="G353" s="6">
        <v>0</v>
      </c>
      <c r="H353" s="6">
        <f t="shared" si="29"/>
        <v>10772.664480831621</v>
      </c>
    </row>
    <row r="354" spans="1:8" ht="21" x14ac:dyDescent="0.35">
      <c r="A354" s="4">
        <v>340</v>
      </c>
      <c r="B354" s="6">
        <f t="shared" si="25"/>
        <v>10772.664480831621</v>
      </c>
      <c r="C354" s="6">
        <f t="shared" si="26"/>
        <v>536.82162301213907</v>
      </c>
      <c r="D354" s="6">
        <f t="shared" si="27"/>
        <v>44.886102003465091</v>
      </c>
      <c r="E354" s="6">
        <f t="shared" si="28"/>
        <v>491.93552100867396</v>
      </c>
      <c r="F354" s="4"/>
      <c r="G354" s="6">
        <v>0</v>
      </c>
      <c r="H354" s="6">
        <f t="shared" si="29"/>
        <v>10280.728959822947</v>
      </c>
    </row>
    <row r="355" spans="1:8" ht="21" x14ac:dyDescent="0.35">
      <c r="A355" s="4">
        <v>341</v>
      </c>
      <c r="B355" s="6">
        <f t="shared" si="25"/>
        <v>10280.728959822947</v>
      </c>
      <c r="C355" s="6">
        <f t="shared" si="26"/>
        <v>536.82162301213907</v>
      </c>
      <c r="D355" s="6">
        <f t="shared" si="27"/>
        <v>42.836370665928946</v>
      </c>
      <c r="E355" s="6">
        <f t="shared" si="28"/>
        <v>493.98525234621013</v>
      </c>
      <c r="F355" s="4"/>
      <c r="G355" s="6">
        <v>0</v>
      </c>
      <c r="H355" s="6">
        <f t="shared" si="29"/>
        <v>9786.7437074767367</v>
      </c>
    </row>
    <row r="356" spans="1:8" ht="21" x14ac:dyDescent="0.35">
      <c r="A356" s="4">
        <v>342</v>
      </c>
      <c r="B356" s="6">
        <f t="shared" si="25"/>
        <v>9786.7437074767367</v>
      </c>
      <c r="C356" s="6">
        <f t="shared" si="26"/>
        <v>536.82162301213907</v>
      </c>
      <c r="D356" s="6">
        <f t="shared" si="27"/>
        <v>40.778098781153069</v>
      </c>
      <c r="E356" s="6">
        <f t="shared" si="28"/>
        <v>496.04352423098601</v>
      </c>
      <c r="F356" s="4"/>
      <c r="G356" s="6">
        <v>0</v>
      </c>
      <c r="H356" s="6">
        <f t="shared" si="29"/>
        <v>9290.7001832457499</v>
      </c>
    </row>
    <row r="357" spans="1:8" ht="21" x14ac:dyDescent="0.35">
      <c r="A357" s="4">
        <v>343</v>
      </c>
      <c r="B357" s="6">
        <f t="shared" si="25"/>
        <v>9290.7001832457499</v>
      </c>
      <c r="C357" s="6">
        <f t="shared" si="26"/>
        <v>536.82162301213907</v>
      </c>
      <c r="D357" s="6">
        <f t="shared" si="27"/>
        <v>38.711250763523957</v>
      </c>
      <c r="E357" s="6">
        <f t="shared" si="28"/>
        <v>498.11037224861514</v>
      </c>
      <c r="F357" s="4"/>
      <c r="G357" s="6">
        <v>0</v>
      </c>
      <c r="H357" s="6">
        <f t="shared" si="29"/>
        <v>8792.5898109971349</v>
      </c>
    </row>
    <row r="358" spans="1:8" ht="21" x14ac:dyDescent="0.35">
      <c r="A358" s="4">
        <v>344</v>
      </c>
      <c r="B358" s="6">
        <f t="shared" si="25"/>
        <v>8792.5898109971349</v>
      </c>
      <c r="C358" s="6">
        <f t="shared" si="26"/>
        <v>536.82162301213907</v>
      </c>
      <c r="D358" s="6">
        <f t="shared" si="27"/>
        <v>36.635790879154726</v>
      </c>
      <c r="E358" s="6">
        <f t="shared" si="28"/>
        <v>500.18583213298433</v>
      </c>
      <c r="F358" s="4"/>
      <c r="G358" s="6">
        <v>0</v>
      </c>
      <c r="H358" s="6">
        <f t="shared" si="29"/>
        <v>8292.4039788641512</v>
      </c>
    </row>
    <row r="359" spans="1:8" ht="21" x14ac:dyDescent="0.35">
      <c r="A359" s="4">
        <v>345</v>
      </c>
      <c r="B359" s="6">
        <f t="shared" si="25"/>
        <v>8292.4039788641512</v>
      </c>
      <c r="C359" s="6">
        <f t="shared" si="26"/>
        <v>536.82162301213907</v>
      </c>
      <c r="D359" s="6">
        <f t="shared" si="27"/>
        <v>34.551683245267299</v>
      </c>
      <c r="E359" s="6">
        <f t="shared" si="28"/>
        <v>502.26993976687174</v>
      </c>
      <c r="F359" s="4"/>
      <c r="G359" s="6">
        <v>0</v>
      </c>
      <c r="H359" s="6">
        <f t="shared" si="29"/>
        <v>7790.1340390972791</v>
      </c>
    </row>
    <row r="360" spans="1:8" ht="21" x14ac:dyDescent="0.35">
      <c r="A360" s="4">
        <v>346</v>
      </c>
      <c r="B360" s="6">
        <f t="shared" si="25"/>
        <v>7790.1340390972791</v>
      </c>
      <c r="C360" s="6">
        <f t="shared" si="26"/>
        <v>536.82162301213907</v>
      </c>
      <c r="D360" s="6">
        <f t="shared" si="27"/>
        <v>32.458891829571996</v>
      </c>
      <c r="E360" s="6">
        <f t="shared" si="28"/>
        <v>504.36273118256707</v>
      </c>
      <c r="F360" s="4"/>
      <c r="G360" s="6">
        <v>0</v>
      </c>
      <c r="H360" s="6">
        <f t="shared" si="29"/>
        <v>7285.7713079147125</v>
      </c>
    </row>
    <row r="361" spans="1:8" ht="21" x14ac:dyDescent="0.35">
      <c r="A361" s="4">
        <v>347</v>
      </c>
      <c r="B361" s="6">
        <f t="shared" si="25"/>
        <v>7285.7713079147125</v>
      </c>
      <c r="C361" s="6">
        <f t="shared" si="26"/>
        <v>536.82162301213907</v>
      </c>
      <c r="D361" s="6">
        <f t="shared" si="27"/>
        <v>30.357380449644634</v>
      </c>
      <c r="E361" s="6">
        <f t="shared" si="28"/>
        <v>506.46424256249446</v>
      </c>
      <c r="F361" s="4"/>
      <c r="G361" s="6">
        <v>0</v>
      </c>
      <c r="H361" s="6">
        <f t="shared" si="29"/>
        <v>6779.3070653522182</v>
      </c>
    </row>
    <row r="362" spans="1:8" ht="21" x14ac:dyDescent="0.35">
      <c r="A362" s="4">
        <v>348</v>
      </c>
      <c r="B362" s="6">
        <f t="shared" si="25"/>
        <v>6779.3070653522182</v>
      </c>
      <c r="C362" s="6">
        <f t="shared" si="26"/>
        <v>536.82162301213907</v>
      </c>
      <c r="D362" s="6">
        <f t="shared" si="27"/>
        <v>28.247112772300909</v>
      </c>
      <c r="E362" s="6">
        <f t="shared" si="28"/>
        <v>508.57451023983816</v>
      </c>
      <c r="F362" s="4"/>
      <c r="G362" s="6">
        <v>0</v>
      </c>
      <c r="H362" s="6">
        <f t="shared" si="29"/>
        <v>6270.7325551123804</v>
      </c>
    </row>
    <row r="363" spans="1:8" ht="21" x14ac:dyDescent="0.35">
      <c r="A363" s="4">
        <v>349</v>
      </c>
      <c r="B363" s="6">
        <f t="shared" si="25"/>
        <v>6270.7325551123804</v>
      </c>
      <c r="C363" s="6">
        <f t="shared" si="26"/>
        <v>536.82162301213907</v>
      </c>
      <c r="D363" s="6">
        <f t="shared" si="27"/>
        <v>26.128052312968251</v>
      </c>
      <c r="E363" s="6">
        <f t="shared" si="28"/>
        <v>510.69357069917083</v>
      </c>
      <c r="F363" s="4"/>
      <c r="G363" s="6">
        <v>0</v>
      </c>
      <c r="H363" s="6">
        <f t="shared" si="29"/>
        <v>5760.0389844132096</v>
      </c>
    </row>
    <row r="364" spans="1:8" ht="21" x14ac:dyDescent="0.35">
      <c r="A364" s="4">
        <v>350</v>
      </c>
      <c r="B364" s="6">
        <f t="shared" si="25"/>
        <v>5760.0389844132096</v>
      </c>
      <c r="C364" s="6">
        <f t="shared" si="26"/>
        <v>536.82162301213907</v>
      </c>
      <c r="D364" s="6">
        <f t="shared" si="27"/>
        <v>24.000162435055039</v>
      </c>
      <c r="E364" s="6">
        <f t="shared" si="28"/>
        <v>512.82146057708405</v>
      </c>
      <c r="F364" s="4"/>
      <c r="G364" s="6">
        <v>0</v>
      </c>
      <c r="H364" s="6">
        <f t="shared" si="29"/>
        <v>5247.2175238361251</v>
      </c>
    </row>
    <row r="365" spans="1:8" ht="21" x14ac:dyDescent="0.35">
      <c r="A365" s="4">
        <v>351</v>
      </c>
      <c r="B365" s="6">
        <f t="shared" si="25"/>
        <v>5247.2175238361251</v>
      </c>
      <c r="C365" s="6">
        <f t="shared" si="26"/>
        <v>536.82162301213907</v>
      </c>
      <c r="D365" s="6">
        <f t="shared" si="27"/>
        <v>21.863406349317188</v>
      </c>
      <c r="E365" s="6">
        <f t="shared" si="28"/>
        <v>514.95821666282188</v>
      </c>
      <c r="F365" s="4"/>
      <c r="G365" s="6">
        <v>0</v>
      </c>
      <c r="H365" s="6">
        <f t="shared" si="29"/>
        <v>4732.2593071733036</v>
      </c>
    </row>
    <row r="366" spans="1:8" ht="21" x14ac:dyDescent="0.35">
      <c r="A366" s="4">
        <v>352</v>
      </c>
      <c r="B366" s="6">
        <f t="shared" si="25"/>
        <v>4732.2593071733036</v>
      </c>
      <c r="C366" s="6">
        <f t="shared" si="26"/>
        <v>536.82162301213907</v>
      </c>
      <c r="D366" s="6">
        <f t="shared" si="27"/>
        <v>19.717747113222099</v>
      </c>
      <c r="E366" s="6">
        <f t="shared" si="28"/>
        <v>517.10387589891695</v>
      </c>
      <c r="F366" s="4"/>
      <c r="G366" s="6">
        <v>0</v>
      </c>
      <c r="H366" s="6">
        <f t="shared" si="29"/>
        <v>4215.1554312743865</v>
      </c>
    </row>
    <row r="367" spans="1:8" ht="21" x14ac:dyDescent="0.35">
      <c r="A367" s="4">
        <v>353</v>
      </c>
      <c r="B367" s="6">
        <f t="shared" si="25"/>
        <v>4215.1554312743865</v>
      </c>
      <c r="C367" s="6">
        <f t="shared" si="26"/>
        <v>536.82162301213907</v>
      </c>
      <c r="D367" s="6">
        <f t="shared" si="27"/>
        <v>17.563147630309942</v>
      </c>
      <c r="E367" s="6">
        <f t="shared" si="28"/>
        <v>519.25847538182916</v>
      </c>
      <c r="F367" s="4"/>
      <c r="G367" s="6">
        <v>0</v>
      </c>
      <c r="H367" s="6">
        <f t="shared" si="29"/>
        <v>3695.8969558925573</v>
      </c>
    </row>
    <row r="368" spans="1:8" ht="21" x14ac:dyDescent="0.35">
      <c r="A368" s="4">
        <v>354</v>
      </c>
      <c r="B368" s="6">
        <f t="shared" si="25"/>
        <v>3695.8969558925573</v>
      </c>
      <c r="C368" s="6">
        <f t="shared" si="26"/>
        <v>536.82162301213907</v>
      </c>
      <c r="D368" s="6">
        <f t="shared" si="27"/>
        <v>15.399570649552322</v>
      </c>
      <c r="E368" s="6">
        <f t="shared" si="28"/>
        <v>521.42205236258678</v>
      </c>
      <c r="F368" s="4"/>
      <c r="G368" s="6">
        <v>0</v>
      </c>
      <c r="H368" s="6">
        <f t="shared" si="29"/>
        <v>3174.4749035299706</v>
      </c>
    </row>
    <row r="369" spans="1:8" ht="21" x14ac:dyDescent="0.35">
      <c r="A369" s="4">
        <v>355</v>
      </c>
      <c r="B369" s="6">
        <f t="shared" si="25"/>
        <v>3174.4749035299706</v>
      </c>
      <c r="C369" s="6">
        <f t="shared" si="26"/>
        <v>536.82162301213907</v>
      </c>
      <c r="D369" s="6">
        <f t="shared" si="27"/>
        <v>13.22697876470821</v>
      </c>
      <c r="E369" s="6">
        <f t="shared" si="28"/>
        <v>523.59464424743089</v>
      </c>
      <c r="F369" s="4"/>
      <c r="G369" s="6">
        <v>0</v>
      </c>
      <c r="H369" s="6">
        <f t="shared" si="29"/>
        <v>2650.8802592825396</v>
      </c>
    </row>
    <row r="370" spans="1:8" ht="21" x14ac:dyDescent="0.35">
      <c r="A370" s="4">
        <v>356</v>
      </c>
      <c r="B370" s="6">
        <f t="shared" si="25"/>
        <v>2650.8802592825396</v>
      </c>
      <c r="C370" s="6">
        <f t="shared" si="26"/>
        <v>536.82162301213907</v>
      </c>
      <c r="D370" s="6">
        <f t="shared" si="27"/>
        <v>11.045334413677248</v>
      </c>
      <c r="E370" s="6">
        <f t="shared" si="28"/>
        <v>525.77628859846186</v>
      </c>
      <c r="F370" s="4"/>
      <c r="G370" s="6">
        <v>0</v>
      </c>
      <c r="H370" s="6">
        <f t="shared" si="29"/>
        <v>2125.1039706840775</v>
      </c>
    </row>
    <row r="371" spans="1:8" ht="21" x14ac:dyDescent="0.35">
      <c r="A371" s="4">
        <v>357</v>
      </c>
      <c r="B371" s="6">
        <f t="shared" si="25"/>
        <v>2125.1039706840775</v>
      </c>
      <c r="C371" s="6">
        <f t="shared" si="26"/>
        <v>536.82162301213907</v>
      </c>
      <c r="D371" s="6">
        <f t="shared" si="27"/>
        <v>8.8545998778503225</v>
      </c>
      <c r="E371" s="6">
        <f t="shared" si="28"/>
        <v>527.96702313428875</v>
      </c>
      <c r="F371" s="4"/>
      <c r="G371" s="6">
        <v>0</v>
      </c>
      <c r="H371" s="6">
        <f t="shared" si="29"/>
        <v>1597.1369475497886</v>
      </c>
    </row>
    <row r="372" spans="1:8" ht="21" x14ac:dyDescent="0.35">
      <c r="A372" s="4">
        <v>358</v>
      </c>
      <c r="B372" s="6">
        <f t="shared" si="25"/>
        <v>1597.1369475497886</v>
      </c>
      <c r="C372" s="6">
        <f t="shared" si="26"/>
        <v>536.82162301213907</v>
      </c>
      <c r="D372" s="6">
        <f t="shared" si="27"/>
        <v>6.6547372814574528</v>
      </c>
      <c r="E372" s="6">
        <f t="shared" si="28"/>
        <v>530.16688573068166</v>
      </c>
      <c r="F372" s="4"/>
      <c r="G372" s="6">
        <v>0</v>
      </c>
      <c r="H372" s="6">
        <f t="shared" si="29"/>
        <v>1066.9700618191068</v>
      </c>
    </row>
    <row r="373" spans="1:8" ht="21" x14ac:dyDescent="0.35">
      <c r="A373" s="4">
        <v>359</v>
      </c>
      <c r="B373" s="6">
        <f t="shared" si="25"/>
        <v>1066.9700618191068</v>
      </c>
      <c r="C373" s="6">
        <f t="shared" si="26"/>
        <v>536.82162301213907</v>
      </c>
      <c r="D373" s="6">
        <f t="shared" si="27"/>
        <v>4.445708590912945</v>
      </c>
      <c r="E373" s="6">
        <f t="shared" si="28"/>
        <v>532.37591442122607</v>
      </c>
      <c r="F373" s="4"/>
      <c r="G373" s="6">
        <v>0</v>
      </c>
      <c r="H373" s="6">
        <f t="shared" si="29"/>
        <v>534.59414739788076</v>
      </c>
    </row>
    <row r="374" spans="1:8" ht="21" x14ac:dyDescent="0.35">
      <c r="A374" s="4">
        <v>360</v>
      </c>
      <c r="B374" s="6">
        <f t="shared" si="25"/>
        <v>534.59414739788076</v>
      </c>
      <c r="C374" s="6">
        <f t="shared" si="26"/>
        <v>536.82162301213907</v>
      </c>
      <c r="D374" s="6">
        <f t="shared" si="27"/>
        <v>2.2274756141578367</v>
      </c>
      <c r="E374" s="6">
        <f t="shared" si="28"/>
        <v>534.59414739798126</v>
      </c>
      <c r="F374" s="4"/>
      <c r="G374" s="6">
        <v>0</v>
      </c>
      <c r="H374" s="6">
        <f t="shared" si="29"/>
        <v>0</v>
      </c>
    </row>
  </sheetData>
  <mergeCells count="31">
    <mergeCell ref="N5:P5"/>
    <mergeCell ref="N6:P6"/>
    <mergeCell ref="A9:E9"/>
    <mergeCell ref="A10:E10"/>
    <mergeCell ref="A11:E11"/>
    <mergeCell ref="A6:H6"/>
    <mergeCell ref="A7:E7"/>
    <mergeCell ref="A8:E8"/>
    <mergeCell ref="F7:H7"/>
    <mergeCell ref="F8:H8"/>
    <mergeCell ref="A5:E5"/>
    <mergeCell ref="F5:H5"/>
    <mergeCell ref="A12:E12"/>
    <mergeCell ref="F10:H10"/>
    <mergeCell ref="F11:H11"/>
    <mergeCell ref="F12:H12"/>
    <mergeCell ref="F9:H9"/>
    <mergeCell ref="J1:P1"/>
    <mergeCell ref="N4:P4"/>
    <mergeCell ref="F2:H2"/>
    <mergeCell ref="F3:H3"/>
    <mergeCell ref="F4:H4"/>
    <mergeCell ref="A1:H1"/>
    <mergeCell ref="A2:E2"/>
    <mergeCell ref="A3:E3"/>
    <mergeCell ref="A4:E4"/>
    <mergeCell ref="J4:M4"/>
    <mergeCell ref="J2:M2"/>
    <mergeCell ref="N2:P2"/>
    <mergeCell ref="J3:M3"/>
    <mergeCell ref="N3:P3"/>
  </mergeCells>
  <pageMargins left="0.75" right="0.75" top="1" bottom="1" header="0.5" footer="0.5"/>
  <pageSetup orientation="portrait" horizontalDpi="4294967292" verticalDpi="4294967292"/>
  <ignoredErrors>
    <ignoredError sqref="H15:H374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 V</dc:creator>
  <cp:lastModifiedBy>Julie Houston</cp:lastModifiedBy>
  <dcterms:created xsi:type="dcterms:W3CDTF">2016-01-08T19:51:09Z</dcterms:created>
  <dcterms:modified xsi:type="dcterms:W3CDTF">2016-01-25T14:46:05Z</dcterms:modified>
</cp:coreProperties>
</file>